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Корнева\Памятка\"/>
    </mc:Choice>
  </mc:AlternateContent>
  <bookViews>
    <workbookView xWindow="0" yWindow="0" windowWidth="33930" windowHeight="16305" tabRatio="915"/>
  </bookViews>
  <sheets>
    <sheet name="Сводная" sheetId="67" r:id="rId1"/>
    <sheet name="пример детализации" sheetId="95" r:id="rId2"/>
    <sheet name="п.1" sheetId="96" r:id="rId3"/>
    <sheet name="п.2" sheetId="97" r:id="rId4"/>
    <sheet name="п.3" sheetId="98" r:id="rId5"/>
    <sheet name="п.4" sheetId="99" r:id="rId6"/>
    <sheet name="п.5" sheetId="100" r:id="rId7"/>
  </sheets>
  <externalReferences>
    <externalReference r:id="rId8"/>
    <externalReference r:id="rId9"/>
    <externalReference r:id="rId10"/>
  </externalReferences>
  <definedNames>
    <definedName name="___xlnm.Print_Area_1">#REF!</definedName>
    <definedName name="__xlnm.Print_Area">#REF!</definedName>
    <definedName name="__xlnm.Print_Area_1">#REF!</definedName>
    <definedName name="_02">[1]Сводная!$F$10</definedName>
    <definedName name="_Hlk481654719">#REF!</definedName>
    <definedName name="_Hlk481656117">#REF!</definedName>
    <definedName name="_Hlk481656929">#REF!</definedName>
    <definedName name="_Hlk481657941">#REF!</definedName>
    <definedName name="_xlnm._FilterDatabase" localSheetId="1" hidden="1">'пример детализации'!$A$2:$H$51</definedName>
    <definedName name="ARENDA1">#REF!</definedName>
    <definedName name="ARENDA2">#REF!</definedName>
    <definedName name="ARENDA3">#REF!</definedName>
    <definedName name="ARENDA4">#REF!</definedName>
    <definedName name="ARENDA5">#REF!</definedName>
    <definedName name="ARENDA6">#REF!</definedName>
    <definedName name="BEZ_NDS">#REF!</definedName>
    <definedName name="doll">'[2]курсы валют'!$A$1</definedName>
    <definedName name="eur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_1_1_1_1_1_1_1_1">#REF!</definedName>
    <definedName name="Excel_BuiltIn_Print_Area_2">#REF!</definedName>
    <definedName name="Excel_BuiltIn_Print_Area_5">#REF!</definedName>
    <definedName name="ITOGO1">#REF!</definedName>
    <definedName name="ITOGO2">#REF!</definedName>
    <definedName name="ITOGO3">#REF!</definedName>
    <definedName name="ITOGO4">#REF!</definedName>
    <definedName name="ITOGO5">#REF!</definedName>
    <definedName name="ITOGO6">#REF!</definedName>
    <definedName name="ITOGO7">#REF!</definedName>
    <definedName name="ITOGOZATR1">#REF!</definedName>
    <definedName name="ITOGOZATR2">#REF!</definedName>
    <definedName name="ITOGOZATR3">#REF!</definedName>
    <definedName name="ITOGOZATR4">#REF!</definedName>
    <definedName name="ITOGOZATR5">#REF!</definedName>
    <definedName name="ITOGOZATR6">#REF!</definedName>
    <definedName name="PERSONAL1">#REF!</definedName>
    <definedName name="PERSONAL2">#REF!</definedName>
    <definedName name="PERSONAL3">#REF!</definedName>
    <definedName name="PERSONAL4">#REF!</definedName>
    <definedName name="PERSONAL5">#REF!</definedName>
    <definedName name="PERSONAL6">#REF!</definedName>
    <definedName name="RASXMAT1">#REF!</definedName>
    <definedName name="RASXMAT2">#REF!</definedName>
    <definedName name="RASXMAT3">#REF!</definedName>
    <definedName name="RASXMAT4">#REF!</definedName>
    <definedName name="rate1">#REF!</definedName>
    <definedName name="rate10">#REF!</definedName>
    <definedName name="rate2">#REF!</definedName>
    <definedName name="rate44">#REF!</definedName>
    <definedName name="rete3">#REF!</definedName>
    <definedName name="S_NDS">#REF!</definedName>
    <definedName name="Skidka1">#REF!</definedName>
    <definedName name="Skidka2">#REF!</definedName>
    <definedName name="Skidka3">#REF!</definedName>
    <definedName name="Skidka4">#REF!</definedName>
    <definedName name="Skidka5">#REF!</definedName>
    <definedName name="Skidka6">#REF!</definedName>
    <definedName name="Skidka7">#REF!</definedName>
    <definedName name="TRANSPORT1">#REF!</definedName>
    <definedName name="TRANSPORT3">#REF!</definedName>
    <definedName name="TRANSPORT4">#REF!</definedName>
    <definedName name="TRANSPORT5">#REF!</definedName>
    <definedName name="TRANSPORT6">#REF!</definedName>
    <definedName name="TRANSPORT7">#REF!</definedName>
    <definedName name="Админ">#REF!</definedName>
    <definedName name="адтби">#REF!</definedName>
    <definedName name="Бригадир">#REF!</definedName>
    <definedName name="Валюта">#REF!</definedName>
    <definedName name="Доллары">#REF!</definedName>
    <definedName name="Евро">#REF!</definedName>
    <definedName name="ИП">#REF!</definedName>
    <definedName name="курс">'[3]Этап 2'!$AG$3</definedName>
    <definedName name="Линейный_продюсер">#REF!</definedName>
    <definedName name="логистика">#REF!</definedName>
    <definedName name="м1">OFFSET(#REF!,0,0,MAX(#REF!),1)</definedName>
    <definedName name="Материалы">OFFSET(#REF!,0,0,MAX(#REF!),1)</definedName>
    <definedName name="_xlnm.Print_Area" localSheetId="1">'пример детализации'!$A$1:$G$51</definedName>
    <definedName name="_xlnm.Print_Area" localSheetId="0">Сводная!$A$1:$G$8</definedName>
    <definedName name="признак">#REF!</definedName>
    <definedName name="Район">32</definedName>
    <definedName name="Рубли">#REF!</definedName>
    <definedName name="с">#REF!</definedName>
    <definedName name="свсвс">#REF!</definedName>
    <definedName name="тжк">#REF!</definedName>
  </definedNames>
  <calcPr calcId="162913" fullPrecision="0"/>
</workbook>
</file>

<file path=xl/calcChain.xml><?xml version="1.0" encoding="utf-8"?>
<calcChain xmlns="http://schemas.openxmlformats.org/spreadsheetml/2006/main">
  <c r="F8" i="67" l="1"/>
  <c r="F6" i="100" l="1"/>
  <c r="A1" i="100"/>
  <c r="A1" i="99"/>
  <c r="A1" i="98"/>
  <c r="F13" i="98"/>
  <c r="F12" i="98"/>
  <c r="F10" i="98"/>
  <c r="F9" i="98"/>
  <c r="F8" i="98"/>
  <c r="F6" i="98"/>
  <c r="F5" i="98"/>
  <c r="F4" i="98"/>
  <c r="A1" i="96"/>
  <c r="A1" i="97"/>
  <c r="F23" i="97"/>
  <c r="F22" i="97"/>
  <c r="F20" i="97"/>
  <c r="F19" i="97"/>
  <c r="F18" i="97"/>
  <c r="F16" i="97"/>
  <c r="F15" i="97"/>
  <c r="F14" i="97"/>
  <c r="F13" i="97"/>
  <c r="F12" i="97"/>
  <c r="F10" i="97"/>
  <c r="F9" i="97"/>
  <c r="F8" i="97"/>
  <c r="D8" i="96"/>
  <c r="F8" i="96" s="1"/>
  <c r="D7" i="96"/>
  <c r="F7" i="96" s="1"/>
  <c r="D6" i="96"/>
  <c r="F6" i="96" s="1"/>
  <c r="D5" i="96"/>
  <c r="F5" i="96" s="1"/>
  <c r="D4" i="96"/>
  <c r="F4" i="96" s="1"/>
  <c r="F14" i="98" l="1"/>
  <c r="F6" i="99"/>
  <c r="F24" i="97"/>
  <c r="F9" i="96"/>
  <c r="D8" i="95"/>
  <c r="D7" i="95"/>
  <c r="D6" i="95"/>
  <c r="D5" i="95"/>
  <c r="D4" i="95"/>
  <c r="F39" i="95" l="1"/>
  <c r="F41" i="95"/>
  <c r="F38" i="95"/>
  <c r="F37" i="95"/>
  <c r="F33" i="95"/>
  <c r="F29" i="95"/>
  <c r="F27" i="95"/>
  <c r="F26" i="95"/>
  <c r="F25" i="95"/>
  <c r="F23" i="95"/>
  <c r="F22" i="95"/>
  <c r="F21" i="95"/>
  <c r="F20" i="95"/>
  <c r="F19" i="95"/>
  <c r="F17" i="95"/>
  <c r="F16" i="95"/>
  <c r="F15" i="95"/>
  <c r="F35" i="95" l="1"/>
  <c r="F34" i="95"/>
  <c r="F42" i="95"/>
  <c r="F30" i="95"/>
  <c r="F8" i="95" l="1"/>
  <c r="F7" i="95" l="1"/>
  <c r="F5" i="95"/>
  <c r="F4" i="95"/>
  <c r="F6" i="95"/>
  <c r="F51" i="95" l="1"/>
</calcChain>
</file>

<file path=xl/sharedStrings.xml><?xml version="1.0" encoding="utf-8"?>
<sst xmlns="http://schemas.openxmlformats.org/spreadsheetml/2006/main" count="310" uniqueCount="116">
  <si>
    <t>№ п/п</t>
  </si>
  <si>
    <t>Наименование</t>
  </si>
  <si>
    <t>Кол-во</t>
  </si>
  <si>
    <t>Ед. изм.</t>
  </si>
  <si>
    <t>шт</t>
  </si>
  <si>
    <t>Ед.изм.</t>
  </si>
  <si>
    <t>Пункт ТЗ</t>
  </si>
  <si>
    <t>услуга</t>
  </si>
  <si>
    <t>1</t>
  </si>
  <si>
    <t>2</t>
  </si>
  <si>
    <t>3</t>
  </si>
  <si>
    <t>4</t>
  </si>
  <si>
    <t>5</t>
  </si>
  <si>
    <t>Цена за ед., руб.</t>
  </si>
  <si>
    <t>чел/час</t>
  </si>
  <si>
    <t>маш/час</t>
  </si>
  <si>
    <t>Монтаж/демонтаж и обслуживание оборудования</t>
  </si>
  <si>
    <t>Доставка оборудования</t>
  </si>
  <si>
    <t>шт.</t>
  </si>
  <si>
    <t>Расходные материалы</t>
  </si>
  <si>
    <t>Подиум 21х4х0.9 с 2 лестницами и 8м ограждением Layher</t>
  </si>
  <si>
    <t>Подиум 13х1х0.9 Layher</t>
  </si>
  <si>
    <t>Подиум 8х4х0.9 с 4м ограждением Layher</t>
  </si>
  <si>
    <t xml:space="preserve">Стоимость, руб. </t>
  </si>
  <si>
    <t xml:space="preserve">Материалы </t>
  </si>
  <si>
    <t>м.п.</t>
  </si>
  <si>
    <t>л</t>
  </si>
  <si>
    <t>Производство</t>
  </si>
  <si>
    <t>2.1</t>
  </si>
  <si>
    <t>1.</t>
  </si>
  <si>
    <t>2.</t>
  </si>
  <si>
    <t>3.</t>
  </si>
  <si>
    <t>3.1.</t>
  </si>
  <si>
    <r>
      <t xml:space="preserve">Главный дизайнер  </t>
    </r>
    <r>
      <rPr>
        <sz val="11"/>
        <rFont val="Times New Roman"/>
        <family val="1"/>
      </rPr>
      <t xml:space="preserve">
- разработка нескольких вариантов декорационного оформления для утверждения с заказчиком на основе тз от художника-постановщика. 
- внесение правок в варианты
- контроль 3d дизайнера 
</t>
    </r>
    <r>
      <rPr>
        <b/>
        <sz val="11"/>
        <rFont val="Times New Roman"/>
        <family val="1"/>
      </rPr>
      <t>1 человек 8 дней по 8 часов</t>
    </r>
  </si>
  <si>
    <r>
      <t>Художник 3D дизайнер</t>
    </r>
    <r>
      <rPr>
        <sz val="11"/>
        <rFont val="Times New Roman"/>
        <family val="1"/>
      </rPr>
      <t>:
-  создание 3д моделей декораций, реквизита. 
- рендер технических изображений для утверждения с заказчиком. 
- внесения правок в варианты.</t>
    </r>
    <r>
      <rPr>
        <b/>
        <sz val="11"/>
        <rFont val="Times New Roman"/>
        <family val="1"/>
      </rPr>
      <t xml:space="preserve">
2 человека  8 дней по 8 часов </t>
    </r>
  </si>
  <si>
    <r>
      <t>Дизайнер.</t>
    </r>
    <r>
      <rPr>
        <sz val="11"/>
        <rFont val="Times New Roman"/>
        <family val="1"/>
      </rPr>
      <t xml:space="preserve"> 
Разработка макетов элементов оформления, верстка и предпечатная подготовка производственных материалов. 
</t>
    </r>
    <r>
      <rPr>
        <b/>
        <sz val="11"/>
        <rFont val="Times New Roman"/>
        <family val="1"/>
      </rPr>
      <t xml:space="preserve">2 человека 8 дней по 8 час </t>
    </r>
  </si>
  <si>
    <r>
      <rPr>
        <b/>
        <sz val="11"/>
        <rFont val="Times New Roman"/>
        <family val="1"/>
      </rPr>
      <t>Главный инженер</t>
    </r>
    <r>
      <rPr>
        <sz val="11"/>
        <rFont val="Times New Roman"/>
        <family val="1"/>
      </rPr>
      <t xml:space="preserve">. 
Контроль, согласование и участие в  разработке всей инженерной документации по проекту, площадь москва, схемы расставновки стендов,  нагрузки и электроподключения и тд, подготовка документации для всех подрядчиков в производство 
</t>
    </r>
    <r>
      <rPr>
        <b/>
        <sz val="11"/>
        <rFont val="Times New Roman"/>
        <family val="1"/>
      </rPr>
      <t>1 человек  8 дней по 8 часов</t>
    </r>
  </si>
  <si>
    <r>
      <rPr>
        <b/>
        <sz val="11"/>
        <rFont val="Times New Roman"/>
        <family val="1"/>
      </rPr>
      <t>Инженер конструктор.</t>
    </r>
    <r>
      <rPr>
        <sz val="11"/>
        <rFont val="Times New Roman"/>
        <family val="1"/>
      </rPr>
      <t xml:space="preserve"> 
Разработка всей инженерной документации по проекту, главная сцена, схемы фойе, расставнока фотозон, нагрузки и электроподключения и тд 
</t>
    </r>
    <r>
      <rPr>
        <b/>
        <sz val="11"/>
        <rFont val="Times New Roman"/>
        <family val="1"/>
      </rPr>
      <t>1 человек  8 дней по 8 часов</t>
    </r>
  </si>
  <si>
    <t>Грузчик, 2 чел 1 день по 6 час</t>
  </si>
  <si>
    <t>Столяр, 1 чел 1 день по 8 час</t>
  </si>
  <si>
    <t>Маляр, 2 чел 1 день по 12 час</t>
  </si>
  <si>
    <t>Слесарь, 2 чел 2 дня по 12 час</t>
  </si>
  <si>
    <t>Сварщик, 2 чел 1 день по 12 час</t>
  </si>
  <si>
    <t>Разнорабочий, 2 чел 2 дня по 12 час</t>
  </si>
  <si>
    <t>Монтажник, 8 чел 1 день по 7 час</t>
  </si>
  <si>
    <t>Грузчик, 2 чел 1 день по 7 час, 1 чел 1 день по 2 час</t>
  </si>
  <si>
    <t>Монтажник, 5 чел 1 день по 7 час, 1 чел 1 день по 5 час</t>
  </si>
  <si>
    <t>Электрик, 2 чел 1 день по 4 час</t>
  </si>
  <si>
    <t>Калькуляция к договору на оказание услуг по _____________</t>
  </si>
  <si>
    <t>Наименовние соответсвующего блока из сводного листа</t>
  </si>
  <si>
    <t>Монтажные работы в период с _____</t>
  </si>
  <si>
    <t>Демонтажные работы в период с _____</t>
  </si>
  <si>
    <t>Предоставление во временное пользование оборудования</t>
  </si>
  <si>
    <t>Бригадир - общее руководство работами на площадке, проведение работ по организации мероприятия 1 чел. __дней по ___ час</t>
  </si>
  <si>
    <t>Монтажник - монтаж оборудования ___ чел___ дней по ___ час</t>
  </si>
  <si>
    <t>Погрузо-разгрузочные работы (4 человека, 1день 8 час)</t>
  </si>
  <si>
    <t>Монтажник - демонтаж оборудования ___ чел___ дней по ___ час</t>
  </si>
  <si>
    <t>Доставка и вывоз оборудования по Москве с заездом в ТТК, 1 машина 10 тонн, машина работает 8 часов, включая подачу, время на загрузку и разгрузку</t>
  </si>
  <si>
    <t>Услуги по разработке ___________</t>
  </si>
  <si>
    <t>Сценическое оборудование (аренда сроком на 2 дня в период с ___ по ____)</t>
  </si>
  <si>
    <t>Итого, руб., с НДС 22%:</t>
  </si>
  <si>
    <t>3.1</t>
  </si>
  <si>
    <t>3.2</t>
  </si>
  <si>
    <t>3.3</t>
  </si>
  <si>
    <t>3.4</t>
  </si>
  <si>
    <t>3.5</t>
  </si>
  <si>
    <t>3.1.1</t>
  </si>
  <si>
    <t>Примечание/ ОКВЭД</t>
  </si>
  <si>
    <t>* ставки заработных плат включают в себя страховые отчисления, накладные расходы, прибыль и НДС</t>
  </si>
  <si>
    <t>1.1</t>
  </si>
  <si>
    <t>2.1.1</t>
  </si>
  <si>
    <t>4.</t>
  </si>
  <si>
    <t>Предоставление сувенирной и полиграфической продукции</t>
  </si>
  <si>
    <t>Ручка шариковая брендированная, материал - металл, цвет - красный</t>
  </si>
  <si>
    <t>Поло с коротким рукавом, цвет - беоый, логотип - вышивка на груди, размер - L</t>
  </si>
  <si>
    <t>Бейджи участника, плотная бумага, цвет - белый, 100х800мм.</t>
  </si>
  <si>
    <t>4.1</t>
  </si>
  <si>
    <t>Организация кейтеринга</t>
  </si>
  <si>
    <t>5.</t>
  </si>
  <si>
    <t>Кофе брейк на 150 человек</t>
  </si>
  <si>
    <t>Чай черный, 200 мл.</t>
  </si>
  <si>
    <t>Кекс брусничный, 50 гр.</t>
  </si>
  <si>
    <t>3.2.1</t>
  </si>
  <si>
    <t>3.3.1</t>
  </si>
  <si>
    <t>3.4.1</t>
  </si>
  <si>
    <t>3.5.1</t>
  </si>
  <si>
    <t>5.1</t>
  </si>
  <si>
    <t>Изготовление Экспозиции, оформление
временной выставочной инфраструктуры</t>
  </si>
  <si>
    <t xml:space="preserve">Фотозона </t>
  </si>
  <si>
    <t>Труба профильная 15х15х1,5 мм</t>
  </si>
  <si>
    <t>Труба профильная 30х15х1,5 мм</t>
  </si>
  <si>
    <t>2.1.2</t>
  </si>
  <si>
    <t>2.1.3</t>
  </si>
  <si>
    <t>2.1.4</t>
  </si>
  <si>
    <t>2.1.5</t>
  </si>
  <si>
    <t>3.2.</t>
  </si>
  <si>
    <t>3.3.</t>
  </si>
  <si>
    <t>Кисть малярная круглая Vorel 9585, 40 мм с деревянной ручкой</t>
  </si>
  <si>
    <t>Ванночка HARDY № 5, 370x340 мм, цвет желтый</t>
  </si>
  <si>
    <t>Лист шлифовальный Dexter P120, 230x280 мм, бумага</t>
  </si>
  <si>
    <t>3.1.2</t>
  </si>
  <si>
    <t>Полиграфическая продукции</t>
  </si>
  <si>
    <t>Бейджи участника, картон мелованный, цвет - белый, 100х800мм.</t>
  </si>
  <si>
    <t>Ручка шариковая брендированная (тампопечать), материал - пластик, цвет - белый</t>
  </si>
  <si>
    <t>2.1.</t>
  </si>
  <si>
    <t>2.5.</t>
  </si>
  <si>
    <t>2.4.</t>
  </si>
  <si>
    <t>2.3.</t>
  </si>
  <si>
    <t>2.2.</t>
  </si>
  <si>
    <t>Разработка креативной концепции
Экспозиции</t>
  </si>
  <si>
    <t>Изготовление Экспозиции, оформление временной выставочной инфраструктуры</t>
  </si>
  <si>
    <t>Предоставление полиграфической и сувенирной продукции</t>
  </si>
  <si>
    <r>
      <t>Художник 3D дизайнер</t>
    </r>
    <r>
      <rPr>
        <sz val="11"/>
        <rFont val="Times New Roman"/>
        <family val="1"/>
      </rPr>
      <t xml:space="preserve">
-  создание 3д моделей декораций, реквизита. 
- рендер технических изображений для утверждения с заказчиком. 
- внесения правок в варианты.</t>
    </r>
    <r>
      <rPr>
        <b/>
        <sz val="11"/>
        <rFont val="Times New Roman"/>
        <family val="1"/>
      </rPr>
      <t xml:space="preserve">
2 человека  8 дней по 8 часов </t>
    </r>
  </si>
  <si>
    <r>
      <t>Дизайнер</t>
    </r>
    <r>
      <rPr>
        <sz val="11"/>
        <rFont val="Times New Roman"/>
        <family val="1"/>
      </rPr>
      <t xml:space="preserve">
Разработка макетов элементов оформления, верстка и предпечатная подготовка производственных материалов. 
</t>
    </r>
    <r>
      <rPr>
        <b/>
        <sz val="11"/>
        <rFont val="Times New Roman"/>
        <family val="1"/>
      </rPr>
      <t xml:space="preserve">2 человека 8 дней по 8 час </t>
    </r>
  </si>
  <si>
    <r>
      <rPr>
        <b/>
        <sz val="11"/>
        <rFont val="Times New Roman"/>
        <family val="1"/>
      </rPr>
      <t>Главный инженер</t>
    </r>
    <r>
      <rPr>
        <sz val="11"/>
        <rFont val="Times New Roman"/>
        <family val="1"/>
      </rPr>
      <t xml:space="preserve">
Контроль, согласование и участие в  разработке всей инженерной документации по проекту, площадь москва, схемы расставновки стендов,  нагрузки и электроподключения и тд, подготовка документации для всех подрядчиков в производство 
</t>
    </r>
    <r>
      <rPr>
        <b/>
        <sz val="11"/>
        <rFont val="Times New Roman"/>
        <family val="1"/>
      </rPr>
      <t>1 человек  8 дней по 8 часов</t>
    </r>
  </si>
  <si>
    <r>
      <rPr>
        <b/>
        <sz val="11"/>
        <rFont val="Times New Roman"/>
        <family val="1"/>
      </rPr>
      <t>Инженер конструктор</t>
    </r>
    <r>
      <rPr>
        <sz val="11"/>
        <rFont val="Times New Roman"/>
        <family val="1"/>
      </rPr>
      <t xml:space="preserve">
Разработка всей инженерной документации по проекту, главная сцена, схемы фойе, расставнока фотозон, нагрузки и электроподключения и тд 
</t>
    </r>
    <r>
      <rPr>
        <b/>
        <sz val="11"/>
        <rFont val="Times New Roman"/>
        <family val="1"/>
      </rPr>
      <t>1 человек  8 дней по 8 часов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</si>
</sst>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General"/>
  </numFmts>
  <fonts count="5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4"/>
      <name val="Arial Cyr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color indexed="8"/>
      <name val="Arial"/>
      <family val="2"/>
    </font>
    <font>
      <u/>
      <sz val="11"/>
      <color theme="10"/>
      <name val="Times New Roman"/>
      <family val="2"/>
      <charset val="204"/>
    </font>
    <font>
      <u/>
      <sz val="6"/>
      <color theme="10"/>
      <name val="Arial"/>
      <family val="2"/>
      <charset val="204"/>
    </font>
    <font>
      <sz val="10"/>
      <name val="Arial Cyr"/>
      <family val="2"/>
      <charset val="204"/>
    </font>
    <font>
      <u/>
      <sz val="10.7"/>
      <color indexed="12"/>
      <name val="Times New Roman"/>
      <family val="2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indexed="8"/>
      <name val="Verdana"/>
      <family val="2"/>
    </font>
    <font>
      <sz val="10"/>
      <name val="Arial Cy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2"/>
      <name val="Times New Roman Cyr"/>
      <charset val="204"/>
    </font>
    <font>
      <u/>
      <sz val="10.7"/>
      <color rgb="FF0000D4"/>
      <name val="Times New Roman"/>
      <family val="2"/>
      <charset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9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8" fillId="0" borderId="0"/>
    <xf numFmtId="165" fontId="7" fillId="0" borderId="0" applyFont="0" applyFill="0" applyBorder="0" applyAlignment="0" applyProtection="0"/>
    <xf numFmtId="0" fontId="9" fillId="0" borderId="0" applyNumberFormat="0">
      <alignment horizontal="center"/>
    </xf>
    <xf numFmtId="0" fontId="6" fillId="0" borderId="0"/>
    <xf numFmtId="0" fontId="4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2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13" fillId="0" borderId="0"/>
    <xf numFmtId="0" fontId="14" fillId="0" borderId="0"/>
    <xf numFmtId="0" fontId="11" fillId="0" borderId="0"/>
    <xf numFmtId="0" fontId="15" fillId="0" borderId="0"/>
    <xf numFmtId="0" fontId="17" fillId="0" borderId="0"/>
    <xf numFmtId="0" fontId="16" fillId="0" borderId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2" borderId="0" applyNumberFormat="0" applyBorder="0" applyAlignment="0" applyProtection="0"/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22" fillId="0" borderId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5" fillId="0" borderId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25" fillId="0" borderId="0"/>
    <xf numFmtId="0" fontId="21" fillId="0" borderId="0"/>
    <xf numFmtId="0" fontId="24" fillId="0" borderId="0"/>
    <xf numFmtId="0" fontId="23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26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/>
    <xf numFmtId="0" fontId="13" fillId="0" borderId="0"/>
    <xf numFmtId="0" fontId="29" fillId="0" borderId="0"/>
    <xf numFmtId="0" fontId="3" fillId="0" borderId="0"/>
    <xf numFmtId="0" fontId="21" fillId="0" borderId="0"/>
    <xf numFmtId="165" fontId="18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6" fillId="0" borderId="0"/>
    <xf numFmtId="0" fontId="20" fillId="0" borderId="0" applyNumberFormat="0" applyFill="0" applyBorder="0" applyAlignment="0" applyProtection="0"/>
    <xf numFmtId="0" fontId="7" fillId="0" borderId="0"/>
    <xf numFmtId="0" fontId="1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>
      <alignment horizontal="left"/>
    </xf>
    <xf numFmtId="0" fontId="10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4" fillId="0" borderId="0"/>
    <xf numFmtId="0" fontId="2" fillId="0" borderId="0"/>
    <xf numFmtId="164" fontId="2" fillId="0" borderId="0" applyFont="0" applyFill="0" applyBorder="0" applyAlignment="0" applyProtection="0"/>
    <xf numFmtId="0" fontId="35" fillId="0" borderId="0" applyNumberFormat="0" applyFill="0" applyBorder="0" applyProtection="0">
      <alignment vertical="top" wrapText="1"/>
    </xf>
    <xf numFmtId="0" fontId="10" fillId="0" borderId="0"/>
    <xf numFmtId="0" fontId="2" fillId="0" borderId="0"/>
    <xf numFmtId="0" fontId="2" fillId="0" borderId="0"/>
    <xf numFmtId="0" fontId="12" fillId="0" borderId="0"/>
    <xf numFmtId="0" fontId="1" fillId="0" borderId="0"/>
    <xf numFmtId="0" fontId="20" fillId="0" borderId="0" applyNumberFormat="0" applyFont="0" applyFill="0" applyBorder="0" applyAlignment="0" applyProtection="0"/>
    <xf numFmtId="0" fontId="22" fillId="0" borderId="0"/>
    <xf numFmtId="43" fontId="36" fillId="0" borderId="0" applyFont="0" applyFill="0" applyBorder="0" applyAlignment="0" applyProtection="0"/>
    <xf numFmtId="0" fontId="36" fillId="0" borderId="0"/>
    <xf numFmtId="0" fontId="20" fillId="0" borderId="0" applyNumberFormat="0" applyFill="0" applyBorder="0" applyAlignment="0" applyProtection="0"/>
    <xf numFmtId="0" fontId="7" fillId="0" borderId="0"/>
    <xf numFmtId="0" fontId="2" fillId="0" borderId="0"/>
    <xf numFmtId="0" fontId="6" fillId="0" borderId="0"/>
    <xf numFmtId="0" fontId="37" fillId="0" borderId="0"/>
    <xf numFmtId="0" fontId="38" fillId="0" borderId="0" applyNumberFormat="0" applyFill="0" applyBorder="0" applyAlignment="0" applyProtection="0"/>
    <xf numFmtId="0" fontId="2" fillId="0" borderId="0"/>
    <xf numFmtId="0" fontId="21" fillId="0" borderId="0"/>
    <xf numFmtId="0" fontId="39" fillId="0" borderId="0"/>
    <xf numFmtId="0" fontId="6" fillId="0" borderId="0"/>
    <xf numFmtId="0" fontId="40" fillId="0" borderId="0" applyBorder="0" applyProtection="0"/>
    <xf numFmtId="0" fontId="22" fillId="0" borderId="0"/>
    <xf numFmtId="164" fontId="6" fillId="0" borderId="0" applyFont="0" applyFill="0" applyBorder="0" applyAlignment="0" applyProtection="0"/>
    <xf numFmtId="0" fontId="48" fillId="0" borderId="0"/>
    <xf numFmtId="0" fontId="7" fillId="0" borderId="0">
      <alignment vertical="center"/>
    </xf>
  </cellStyleXfs>
  <cellXfs count="141">
    <xf numFmtId="0" fontId="0" fillId="0" borderId="0" xfId="0"/>
    <xf numFmtId="49" fontId="41" fillId="0" borderId="5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164" fontId="42" fillId="0" borderId="0" xfId="0" applyNumberFormat="1" applyFont="1" applyAlignment="1">
      <alignment vertical="center"/>
    </xf>
    <xf numFmtId="49" fontId="42" fillId="0" borderId="5" xfId="6" applyNumberFormat="1" applyFont="1" applyBorder="1" applyAlignment="1">
      <alignment horizontal="center" vertical="center"/>
    </xf>
    <xf numFmtId="0" fontId="42" fillId="0" borderId="5" xfId="6" applyFont="1" applyBorder="1" applyAlignment="1">
      <alignment horizontal="center" vertical="center" wrapText="1"/>
    </xf>
    <xf numFmtId="1" fontId="42" fillId="0" borderId="5" xfId="6" applyNumberFormat="1" applyFont="1" applyBorder="1" applyAlignment="1">
      <alignment horizontal="center" vertical="center" wrapText="1"/>
    </xf>
    <xf numFmtId="164" fontId="42" fillId="0" borderId="5" xfId="1" applyFont="1" applyBorder="1" applyAlignment="1">
      <alignment horizontal="center" vertical="center"/>
    </xf>
    <xf numFmtId="1" fontId="42" fillId="0" borderId="4" xfId="6" applyNumberFormat="1" applyFont="1" applyBorder="1" applyAlignment="1">
      <alignment horizontal="center" vertical="center" wrapText="1"/>
    </xf>
    <xf numFmtId="164" fontId="42" fillId="0" borderId="5" xfId="1" applyFont="1" applyBorder="1" applyAlignment="1">
      <alignment vertical="center"/>
    </xf>
    <xf numFmtId="4" fontId="41" fillId="0" borderId="5" xfId="0" applyNumberFormat="1" applyFont="1" applyBorder="1" applyAlignment="1">
      <alignment horizontal="left" vertical="center"/>
    </xf>
    <xf numFmtId="4" fontId="41" fillId="0" borderId="5" xfId="0" applyNumberFormat="1" applyFont="1" applyBorder="1" applyAlignment="1">
      <alignment horizontal="center" vertical="center"/>
    </xf>
    <xf numFmtId="1" fontId="41" fillId="0" borderId="5" xfId="0" applyNumberFormat="1" applyFont="1" applyBorder="1" applyAlignment="1">
      <alignment horizontal="center" vertical="center"/>
    </xf>
    <xf numFmtId="164" fontId="41" fillId="0" borderId="5" xfId="1" applyFont="1" applyBorder="1" applyAlignment="1">
      <alignment horizontal="center" vertical="center"/>
    </xf>
    <xf numFmtId="0" fontId="42" fillId="0" borderId="0" xfId="6" applyFont="1" applyAlignment="1">
      <alignment horizontal="center" vertical="center" wrapText="1"/>
    </xf>
    <xf numFmtId="2" fontId="42" fillId="0" borderId="0" xfId="6" applyNumberFormat="1" applyFont="1" applyAlignment="1">
      <alignment horizontal="center" vertical="center" wrapText="1"/>
    </xf>
    <xf numFmtId="1" fontId="42" fillId="0" borderId="0" xfId="6" applyNumberFormat="1" applyFont="1" applyAlignment="1">
      <alignment horizontal="center" vertical="center" wrapText="1"/>
    </xf>
    <xf numFmtId="2" fontId="45" fillId="0" borderId="0" xfId="6" applyNumberFormat="1" applyFont="1" applyAlignment="1">
      <alignment horizontal="left" vertical="center" wrapText="1"/>
    </xf>
    <xf numFmtId="0" fontId="42" fillId="0" borderId="0" xfId="6" applyFont="1" applyAlignment="1">
      <alignment horizontal="center" vertical="center"/>
    </xf>
    <xf numFmtId="49" fontId="42" fillId="0" borderId="5" xfId="6" applyNumberFormat="1" applyFont="1" applyBorder="1" applyAlignment="1">
      <alignment horizontal="center" vertical="center" wrapText="1"/>
    </xf>
    <xf numFmtId="49" fontId="42" fillId="0" borderId="5" xfId="0" applyNumberFormat="1" applyFont="1" applyBorder="1" applyAlignment="1">
      <alignment horizontal="center" vertical="center" wrapText="1"/>
    </xf>
    <xf numFmtId="0" fontId="42" fillId="0" borderId="5" xfId="0" applyFont="1" applyBorder="1" applyAlignment="1">
      <alignment vertical="center" wrapText="1"/>
    </xf>
    <xf numFmtId="0" fontId="42" fillId="0" borderId="5" xfId="0" applyFont="1" applyBorder="1" applyAlignment="1">
      <alignment horizontal="center" vertical="center" wrapText="1"/>
    </xf>
    <xf numFmtId="164" fontId="42" fillId="0" borderId="5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49" fontId="42" fillId="0" borderId="4" xfId="0" applyNumberFormat="1" applyFont="1" applyBorder="1" applyAlignment="1">
      <alignment horizontal="center" vertical="center" wrapText="1"/>
    </xf>
    <xf numFmtId="0" fontId="41" fillId="0" borderId="5" xfId="106" applyFont="1" applyBorder="1" applyAlignment="1">
      <alignment vertical="center" wrapText="1"/>
    </xf>
    <xf numFmtId="49" fontId="42" fillId="0" borderId="5" xfId="1" applyNumberFormat="1" applyFont="1" applyFill="1" applyBorder="1" applyAlignment="1">
      <alignment horizontal="center" vertical="center" wrapText="1"/>
    </xf>
    <xf numFmtId="0" fontId="42" fillId="0" borderId="5" xfId="106" applyFont="1" applyBorder="1" applyAlignment="1">
      <alignment vertical="center" wrapText="1"/>
    </xf>
    <xf numFmtId="164" fontId="42" fillId="0" borderId="5" xfId="0" applyNumberFormat="1" applyFont="1" applyBorder="1" applyAlignment="1">
      <alignment horizontal="center" vertical="center"/>
    </xf>
    <xf numFmtId="164" fontId="42" fillId="0" borderId="5" xfId="0" applyNumberFormat="1" applyFont="1" applyBorder="1" applyAlignment="1">
      <alignment horizontal="right" vertical="center" wrapText="1"/>
    </xf>
    <xf numFmtId="164" fontId="42" fillId="0" borderId="2" xfId="0" applyNumberFormat="1" applyFont="1" applyBorder="1" applyAlignment="1">
      <alignment horizontal="right" vertical="center" wrapText="1"/>
    </xf>
    <xf numFmtId="164" fontId="47" fillId="0" borderId="5" xfId="114" applyNumberFormat="1" applyFont="1" applyBorder="1" applyAlignment="1">
      <alignment horizontal="right" vertical="center"/>
    </xf>
    <xf numFmtId="0" fontId="46" fillId="0" borderId="0" xfId="106" applyFont="1" applyAlignment="1">
      <alignment vertical="center"/>
    </xf>
    <xf numFmtId="0" fontId="44" fillId="0" borderId="5" xfId="106" applyFont="1" applyBorder="1" applyAlignment="1">
      <alignment horizontal="center" vertical="center"/>
    </xf>
    <xf numFmtId="0" fontId="46" fillId="0" borderId="5" xfId="106" applyFont="1" applyBorder="1" applyAlignment="1">
      <alignment horizontal="center" vertical="center"/>
    </xf>
    <xf numFmtId="0" fontId="44" fillId="0" borderId="5" xfId="106" applyFont="1" applyBorder="1" applyAlignment="1">
      <alignment vertical="center"/>
    </xf>
    <xf numFmtId="0" fontId="46" fillId="0" borderId="0" xfId="106" applyFont="1" applyAlignment="1">
      <alignment horizontal="center" vertical="center"/>
    </xf>
    <xf numFmtId="164" fontId="46" fillId="0" borderId="5" xfId="106" applyNumberFormat="1" applyFont="1" applyBorder="1" applyAlignment="1">
      <alignment horizontal="center" vertical="center"/>
    </xf>
    <xf numFmtId="164" fontId="46" fillId="0" borderId="5" xfId="106" applyNumberFormat="1" applyFont="1" applyBorder="1" applyAlignment="1">
      <alignment horizontal="right" vertical="center"/>
    </xf>
    <xf numFmtId="164" fontId="44" fillId="0" borderId="5" xfId="106" applyNumberFormat="1" applyFont="1" applyBorder="1" applyAlignment="1">
      <alignment horizontal="right" vertical="center"/>
    </xf>
    <xf numFmtId="164" fontId="46" fillId="0" borderId="0" xfId="106" applyNumberFormat="1" applyFont="1" applyAlignment="1">
      <alignment horizontal="center" vertical="center"/>
    </xf>
    <xf numFmtId="164" fontId="46" fillId="0" borderId="0" xfId="106" applyNumberFormat="1" applyFont="1" applyAlignment="1">
      <alignment horizontal="right" vertical="center"/>
    </xf>
    <xf numFmtId="164" fontId="42" fillId="0" borderId="0" xfId="106" applyNumberFormat="1" applyFont="1" applyAlignment="1">
      <alignment horizontal="right" vertical="center"/>
    </xf>
    <xf numFmtId="164" fontId="43" fillId="0" borderId="0" xfId="106" applyNumberFormat="1" applyFont="1" applyAlignment="1">
      <alignment horizontal="right" vertical="center" wrapText="1"/>
    </xf>
    <xf numFmtId="0" fontId="46" fillId="0" borderId="0" xfId="110" applyFont="1" applyAlignment="1">
      <alignment horizontal="left" vertical="center"/>
    </xf>
    <xf numFmtId="49" fontId="42" fillId="0" borderId="5" xfId="110" applyNumberFormat="1" applyFont="1" applyBorder="1" applyAlignment="1">
      <alignment horizontal="center" vertical="center"/>
    </xf>
    <xf numFmtId="49" fontId="41" fillId="0" borderId="5" xfId="0" applyNumberFormat="1" applyFont="1" applyBorder="1" applyAlignment="1">
      <alignment horizontal="left" vertical="center" wrapText="1"/>
    </xf>
    <xf numFmtId="49" fontId="42" fillId="0" borderId="9" xfId="0" applyNumberFormat="1" applyFont="1" applyBorder="1" applyAlignment="1">
      <alignment horizontal="center" vertical="center" wrapText="1"/>
    </xf>
    <xf numFmtId="0" fontId="42" fillId="0" borderId="5" xfId="108" applyFont="1" applyBorder="1" applyAlignment="1">
      <alignment horizontal="left" vertical="center" wrapText="1"/>
    </xf>
    <xf numFmtId="0" fontId="42" fillId="0" borderId="5" xfId="108" applyFont="1" applyBorder="1" applyAlignment="1">
      <alignment horizontal="center" vertical="center" wrapText="1"/>
    </xf>
    <xf numFmtId="49" fontId="41" fillId="0" borderId="5" xfId="110" applyNumberFormat="1" applyFont="1" applyBorder="1" applyAlignment="1">
      <alignment horizontal="center" vertical="center"/>
    </xf>
    <xf numFmtId="49" fontId="42" fillId="0" borderId="5" xfId="0" applyNumberFormat="1" applyFont="1" applyBorder="1" applyAlignment="1">
      <alignment horizontal="left" vertical="center" wrapText="1"/>
    </xf>
    <xf numFmtId="0" fontId="41" fillId="0" borderId="5" xfId="110" applyFont="1" applyBorder="1" applyAlignment="1">
      <alignment horizontal="left" vertical="center"/>
    </xf>
    <xf numFmtId="0" fontId="42" fillId="0" borderId="5" xfId="110" applyFont="1" applyBorder="1" applyAlignment="1">
      <alignment horizontal="center" vertical="center"/>
    </xf>
    <xf numFmtId="0" fontId="42" fillId="0" borderId="9" xfId="110" applyFont="1" applyBorder="1" applyAlignment="1">
      <alignment horizontal="left" vertical="center"/>
    </xf>
    <xf numFmtId="0" fontId="46" fillId="0" borderId="5" xfId="110" applyFont="1" applyBorder="1" applyAlignment="1">
      <alignment horizontal="left" vertical="center"/>
    </xf>
    <xf numFmtId="0" fontId="42" fillId="0" borderId="5" xfId="105" applyFont="1" applyBorder="1" applyAlignment="1">
      <alignment horizontal="center" vertical="center" wrapText="1"/>
    </xf>
    <xf numFmtId="0" fontId="41" fillId="0" borderId="5" xfId="108" applyFont="1" applyBorder="1" applyAlignment="1">
      <alignment vertical="center" wrapText="1"/>
    </xf>
    <xf numFmtId="4" fontId="42" fillId="0" borderId="5" xfId="0" applyNumberFormat="1" applyFont="1" applyBorder="1" applyAlignment="1">
      <alignment horizontal="center" vertical="center" wrapText="1"/>
    </xf>
    <xf numFmtId="0" fontId="42" fillId="0" borderId="5" xfId="101" applyFont="1" applyBorder="1" applyAlignment="1">
      <alignment horizontal="center" vertical="center" wrapText="1"/>
    </xf>
    <xf numFmtId="164" fontId="42" fillId="0" borderId="5" xfId="98" applyNumberFormat="1" applyFont="1" applyBorder="1" applyAlignment="1">
      <alignment horizontal="center" vertical="center" wrapText="1"/>
    </xf>
    <xf numFmtId="164" fontId="42" fillId="0" borderId="5" xfId="99" applyNumberFormat="1" applyFont="1" applyBorder="1" applyAlignment="1">
      <alignment horizontal="right" vertical="center" wrapText="1"/>
    </xf>
    <xf numFmtId="164" fontId="42" fillId="0" borderId="5" xfId="108" applyNumberFormat="1" applyFont="1" applyBorder="1" applyAlignment="1">
      <alignment horizontal="right" vertical="center" wrapText="1"/>
    </xf>
    <xf numFmtId="164" fontId="42" fillId="0" borderId="5" xfId="110" applyNumberFormat="1" applyFont="1" applyBorder="1" applyAlignment="1">
      <alignment horizontal="center" vertical="center"/>
    </xf>
    <xf numFmtId="164" fontId="42" fillId="0" borderId="5" xfId="110" applyNumberFormat="1" applyFont="1" applyBorder="1" applyAlignment="1">
      <alignment horizontal="right" vertical="center"/>
    </xf>
    <xf numFmtId="164" fontId="42" fillId="0" borderId="5" xfId="105" applyNumberFormat="1" applyFont="1" applyBorder="1" applyAlignment="1">
      <alignment horizontal="center" vertical="center" wrapText="1"/>
    </xf>
    <xf numFmtId="164" fontId="42" fillId="0" borderId="5" xfId="108" applyNumberFormat="1" applyFont="1" applyBorder="1" applyAlignment="1">
      <alignment horizontal="right" vertical="center"/>
    </xf>
    <xf numFmtId="164" fontId="42" fillId="0" borderId="5" xfId="108" applyNumberFormat="1" applyFont="1" applyBorder="1" applyAlignment="1">
      <alignment horizontal="center" vertical="center" wrapText="1"/>
    </xf>
    <xf numFmtId="164" fontId="47" fillId="0" borderId="5" xfId="100" applyNumberFormat="1" applyFont="1" applyFill="1" applyBorder="1" applyAlignment="1">
      <alignment horizontal="right" vertical="center" wrapText="1"/>
    </xf>
    <xf numFmtId="164" fontId="42" fillId="0" borderId="5" xfId="1" applyFont="1" applyFill="1" applyBorder="1" applyAlignment="1">
      <alignment horizontal="right" vertical="center" wrapText="1"/>
    </xf>
    <xf numFmtId="0" fontId="42" fillId="0" borderId="5" xfId="0" applyFont="1" applyBorder="1" applyAlignment="1">
      <alignment vertical="center"/>
    </xf>
    <xf numFmtId="49" fontId="42" fillId="0" borderId="3" xfId="0" applyNumberFormat="1" applyFont="1" applyBorder="1" applyAlignment="1">
      <alignment vertical="center" wrapText="1"/>
    </xf>
    <xf numFmtId="164" fontId="42" fillId="0" borderId="5" xfId="1" applyFont="1" applyFill="1" applyBorder="1" applyAlignment="1">
      <alignment horizontal="center" vertical="center"/>
    </xf>
    <xf numFmtId="0" fontId="44" fillId="0" borderId="9" xfId="106" applyFont="1" applyBorder="1" applyAlignment="1">
      <alignment horizontal="center" vertical="center"/>
    </xf>
    <xf numFmtId="49" fontId="42" fillId="0" borderId="9" xfId="1" applyNumberFormat="1" applyFont="1" applyFill="1" applyBorder="1" applyAlignment="1">
      <alignment horizontal="center" vertical="center" wrapText="1"/>
    </xf>
    <xf numFmtId="0" fontId="44" fillId="0" borderId="0" xfId="107" applyFont="1" applyAlignment="1">
      <alignment horizontal="center" vertical="center"/>
    </xf>
    <xf numFmtId="0" fontId="41" fillId="0" borderId="5" xfId="0" applyFont="1" applyFill="1" applyBorder="1" applyAlignment="1">
      <alignment vertical="center" wrapText="1"/>
    </xf>
    <xf numFmtId="49" fontId="42" fillId="0" borderId="5" xfId="0" applyNumberFormat="1" applyFont="1" applyFill="1" applyBorder="1" applyAlignment="1">
      <alignment horizontal="center" vertical="center" wrapText="1"/>
    </xf>
    <xf numFmtId="164" fontId="42" fillId="0" borderId="5" xfId="0" applyNumberFormat="1" applyFont="1" applyFill="1" applyBorder="1" applyAlignment="1">
      <alignment horizontal="center" vertical="center" wrapText="1"/>
    </xf>
    <xf numFmtId="164" fontId="42" fillId="0" borderId="5" xfId="0" applyNumberFormat="1" applyFont="1" applyFill="1" applyBorder="1" applyAlignment="1">
      <alignment horizontal="right" vertical="center" wrapText="1"/>
    </xf>
    <xf numFmtId="164" fontId="42" fillId="0" borderId="2" xfId="0" applyNumberFormat="1" applyFont="1" applyFill="1" applyBorder="1" applyAlignment="1">
      <alignment horizontal="right" vertical="center" wrapText="1"/>
    </xf>
    <xf numFmtId="49" fontId="42" fillId="0" borderId="4" xfId="0" applyNumberFormat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vertical="center" wrapText="1"/>
    </xf>
    <xf numFmtId="49" fontId="41" fillId="16" borderId="5" xfId="107" applyNumberFormat="1" applyFont="1" applyFill="1" applyBorder="1" applyAlignment="1">
      <alignment horizontal="center" vertical="center" wrapText="1"/>
    </xf>
    <xf numFmtId="0" fontId="41" fillId="16" borderId="5" xfId="107" applyFont="1" applyFill="1" applyBorder="1" applyAlignment="1">
      <alignment vertical="center" wrapText="1"/>
    </xf>
    <xf numFmtId="0" fontId="41" fillId="0" borderId="5" xfId="110" applyFont="1" applyFill="1" applyBorder="1" applyAlignment="1">
      <alignment vertical="center" wrapText="1"/>
    </xf>
    <xf numFmtId="164" fontId="41" fillId="0" borderId="5" xfId="110" applyNumberFormat="1" applyFont="1" applyFill="1" applyBorder="1" applyAlignment="1">
      <alignment horizontal="center" vertical="center" wrapText="1"/>
    </xf>
    <xf numFmtId="164" fontId="42" fillId="0" borderId="5" xfId="110" applyNumberFormat="1" applyFont="1" applyFill="1" applyBorder="1" applyAlignment="1">
      <alignment horizontal="right" vertical="center" wrapText="1"/>
    </xf>
    <xf numFmtId="164" fontId="41" fillId="0" borderId="5" xfId="110" applyNumberFormat="1" applyFont="1" applyFill="1" applyBorder="1" applyAlignment="1">
      <alignment horizontal="right" vertical="center" wrapText="1"/>
    </xf>
    <xf numFmtId="0" fontId="41" fillId="0" borderId="9" xfId="111" applyFont="1" applyFill="1" applyBorder="1" applyAlignment="1">
      <alignment horizontal="left" vertical="center"/>
    </xf>
    <xf numFmtId="0" fontId="42" fillId="0" borderId="0" xfId="111" applyFont="1" applyFill="1" applyAlignment="1">
      <alignment vertical="center"/>
    </xf>
    <xf numFmtId="164" fontId="42" fillId="0" borderId="5" xfId="110" applyNumberFormat="1" applyFont="1" applyFill="1" applyBorder="1" applyAlignment="1">
      <alignment horizontal="right" vertical="center"/>
    </xf>
    <xf numFmtId="0" fontId="46" fillId="0" borderId="0" xfId="110" applyFont="1" applyFill="1" applyAlignment="1">
      <alignment horizontal="left" vertical="center"/>
    </xf>
    <xf numFmtId="0" fontId="41" fillId="0" borderId="5" xfId="110" applyFont="1" applyFill="1" applyBorder="1" applyAlignment="1">
      <alignment horizontal="left" vertical="center"/>
    </xf>
    <xf numFmtId="0" fontId="42" fillId="0" borderId="5" xfId="110" applyFont="1" applyFill="1" applyBorder="1" applyAlignment="1">
      <alignment horizontal="center" vertical="center"/>
    </xf>
    <xf numFmtId="164" fontId="42" fillId="0" borderId="5" xfId="110" applyNumberFormat="1" applyFont="1" applyFill="1" applyBorder="1" applyAlignment="1">
      <alignment horizontal="center" vertical="center"/>
    </xf>
    <xf numFmtId="0" fontId="42" fillId="0" borderId="9" xfId="110" applyFont="1" applyFill="1" applyBorder="1" applyAlignment="1">
      <alignment horizontal="left" vertical="center"/>
    </xf>
    <xf numFmtId="0" fontId="46" fillId="0" borderId="5" xfId="110" applyFont="1" applyFill="1" applyBorder="1" applyAlignment="1">
      <alignment horizontal="left" vertical="center"/>
    </xf>
    <xf numFmtId="49" fontId="41" fillId="0" borderId="5" xfId="0" applyNumberFormat="1" applyFont="1" applyFill="1" applyBorder="1" applyAlignment="1">
      <alignment horizontal="left" vertical="center" wrapText="1"/>
    </xf>
    <xf numFmtId="0" fontId="42" fillId="0" borderId="5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49" fontId="42" fillId="0" borderId="10" xfId="0" applyNumberFormat="1" applyFont="1" applyBorder="1" applyAlignment="1">
      <alignment horizontal="center" vertical="center" wrapText="1"/>
    </xf>
    <xf numFmtId="49" fontId="49" fillId="0" borderId="5" xfId="110" applyNumberFormat="1" applyFont="1" applyFill="1" applyBorder="1" applyAlignment="1">
      <alignment horizontal="center" vertical="center"/>
    </xf>
    <xf numFmtId="49" fontId="49" fillId="0" borderId="5" xfId="110" applyNumberFormat="1" applyFont="1" applyBorder="1" applyAlignment="1">
      <alignment horizontal="center" vertical="center"/>
    </xf>
    <xf numFmtId="49" fontId="49" fillId="0" borderId="5" xfId="0" applyNumberFormat="1" applyFont="1" applyFill="1" applyBorder="1" applyAlignment="1">
      <alignment horizontal="center" vertical="center" wrapText="1"/>
    </xf>
    <xf numFmtId="0" fontId="50" fillId="0" borderId="5" xfId="0" applyFont="1" applyBorder="1" applyAlignment="1">
      <alignment vertical="center" wrapText="1"/>
    </xf>
    <xf numFmtId="0" fontId="46" fillId="17" borderId="0" xfId="106" applyFont="1" applyFill="1" applyAlignment="1">
      <alignment vertical="center"/>
    </xf>
    <xf numFmtId="0" fontId="46" fillId="0" borderId="0" xfId="106" applyFont="1" applyFill="1" applyAlignment="1">
      <alignment vertical="center"/>
    </xf>
    <xf numFmtId="0" fontId="41" fillId="0" borderId="5" xfId="106" applyFont="1" applyFill="1" applyBorder="1" applyAlignment="1">
      <alignment horizontal="center" vertical="center"/>
    </xf>
    <xf numFmtId="0" fontId="41" fillId="0" borderId="5" xfId="106" applyFont="1" applyFill="1" applyBorder="1" applyAlignment="1">
      <alignment vertical="center" wrapText="1"/>
    </xf>
    <xf numFmtId="0" fontId="42" fillId="0" borderId="5" xfId="106" applyFont="1" applyFill="1" applyBorder="1" applyAlignment="1">
      <alignment horizontal="center" vertical="center"/>
    </xf>
    <xf numFmtId="164" fontId="42" fillId="0" borderId="5" xfId="106" applyNumberFormat="1" applyFont="1" applyFill="1" applyBorder="1" applyAlignment="1">
      <alignment horizontal="center" vertical="center"/>
    </xf>
    <xf numFmtId="164" fontId="42" fillId="0" borderId="5" xfId="106" applyNumberFormat="1" applyFont="1" applyFill="1" applyBorder="1" applyAlignment="1">
      <alignment horizontal="right" vertical="center"/>
    </xf>
    <xf numFmtId="0" fontId="41" fillId="0" borderId="9" xfId="106" applyFont="1" applyFill="1" applyBorder="1" applyAlignment="1">
      <alignment horizontal="center" vertical="center"/>
    </xf>
    <xf numFmtId="0" fontId="42" fillId="0" borderId="0" xfId="106" applyFont="1" applyFill="1" applyAlignment="1">
      <alignment vertical="center"/>
    </xf>
    <xf numFmtId="0" fontId="43" fillId="16" borderId="6" xfId="106" applyFont="1" applyFill="1" applyBorder="1" applyAlignment="1">
      <alignment horizontal="center" vertical="center" wrapText="1"/>
    </xf>
    <xf numFmtId="164" fontId="43" fillId="16" borderId="6" xfId="106" applyNumberFormat="1" applyFont="1" applyFill="1" applyBorder="1" applyAlignment="1">
      <alignment horizontal="center" vertical="center" wrapText="1"/>
    </xf>
    <xf numFmtId="0" fontId="43" fillId="16" borderId="7" xfId="106" applyFont="1" applyFill="1" applyBorder="1" applyAlignment="1">
      <alignment horizontal="center" vertical="center" wrapText="1"/>
    </xf>
    <xf numFmtId="164" fontId="41" fillId="16" borderId="5" xfId="91" applyNumberFormat="1" applyFont="1" applyFill="1" applyBorder="1" applyAlignment="1">
      <alignment horizontal="center" vertical="center" wrapText="1"/>
    </xf>
    <xf numFmtId="0" fontId="42" fillId="17" borderId="5" xfId="6" applyFont="1" applyFill="1" applyBorder="1" applyAlignment="1">
      <alignment horizontal="left" vertical="center" wrapText="1"/>
    </xf>
    <xf numFmtId="0" fontId="42" fillId="17" borderId="2" xfId="6" applyFont="1" applyFill="1" applyBorder="1" applyAlignment="1">
      <alignment horizontal="left" vertical="center" wrapText="1"/>
    </xf>
    <xf numFmtId="166" fontId="51" fillId="0" borderId="5" xfId="0" applyNumberFormat="1" applyFont="1" applyBorder="1" applyAlignment="1">
      <alignment vertical="center" wrapText="1"/>
    </xf>
    <xf numFmtId="166" fontId="51" fillId="0" borderId="5" xfId="0" applyNumberFormat="1" applyFont="1" applyFill="1" applyBorder="1" applyAlignment="1">
      <alignment horizontal="center" vertical="center" wrapText="1"/>
    </xf>
    <xf numFmtId="49" fontId="52" fillId="0" borderId="5" xfId="0" applyNumberFormat="1" applyFont="1" applyBorder="1" applyAlignment="1">
      <alignment horizontal="left" vertical="center" wrapText="1"/>
    </xf>
    <xf numFmtId="0" fontId="43" fillId="16" borderId="3" xfId="48" applyFont="1" applyFill="1" applyBorder="1" applyAlignment="1">
      <alignment horizontal="center" vertical="center" wrapText="1"/>
    </xf>
    <xf numFmtId="0" fontId="43" fillId="16" borderId="3" xfId="0" applyFont="1" applyFill="1" applyBorder="1" applyAlignment="1">
      <alignment horizontal="center" vertical="center" wrapText="1"/>
    </xf>
    <xf numFmtId="1" fontId="43" fillId="16" borderId="3" xfId="48" applyNumberFormat="1" applyFont="1" applyFill="1" applyBorder="1" applyAlignment="1">
      <alignment horizontal="center" vertical="center" wrapText="1"/>
    </xf>
    <xf numFmtId="0" fontId="43" fillId="16" borderId="5" xfId="0" applyFont="1" applyFill="1" applyBorder="1" applyAlignment="1">
      <alignment horizontal="center" vertical="center" wrapText="1"/>
    </xf>
    <xf numFmtId="1" fontId="51" fillId="0" borderId="5" xfId="0" applyNumberFormat="1" applyFont="1" applyFill="1" applyBorder="1" applyAlignment="1">
      <alignment horizontal="center" vertical="center" wrapText="1"/>
    </xf>
    <xf numFmtId="49" fontId="41" fillId="17" borderId="5" xfId="107" applyNumberFormat="1" applyFont="1" applyFill="1" applyBorder="1" applyAlignment="1">
      <alignment horizontal="center" vertical="center" wrapText="1"/>
    </xf>
    <xf numFmtId="0" fontId="41" fillId="17" borderId="5" xfId="107" applyFont="1" applyFill="1" applyBorder="1" applyAlignment="1">
      <alignment vertical="center" wrapText="1"/>
    </xf>
    <xf numFmtId="0" fontId="43" fillId="17" borderId="6" xfId="106" applyFont="1" applyFill="1" applyBorder="1" applyAlignment="1">
      <alignment horizontal="center" vertical="center" wrapText="1"/>
    </xf>
    <xf numFmtId="164" fontId="43" fillId="17" borderId="6" xfId="106" applyNumberFormat="1" applyFont="1" applyFill="1" applyBorder="1" applyAlignment="1">
      <alignment horizontal="center" vertical="center" wrapText="1"/>
    </xf>
    <xf numFmtId="0" fontId="43" fillId="17" borderId="7" xfId="106" applyFont="1" applyFill="1" applyBorder="1" applyAlignment="1">
      <alignment horizontal="center" vertical="center" wrapText="1"/>
    </xf>
    <xf numFmtId="49" fontId="52" fillId="0" borderId="5" xfId="0" applyNumberFormat="1" applyFont="1" applyFill="1" applyBorder="1" applyAlignment="1">
      <alignment horizontal="center" vertical="center" wrapText="1"/>
    </xf>
    <xf numFmtId="0" fontId="52" fillId="0" borderId="5" xfId="106" applyFont="1" applyFill="1" applyBorder="1" applyAlignment="1">
      <alignment vertical="center" wrapText="1"/>
    </xf>
    <xf numFmtId="49" fontId="52" fillId="0" borderId="5" xfId="0" applyNumberFormat="1" applyFont="1" applyBorder="1" applyAlignment="1">
      <alignment horizontal="center" vertical="center" wrapText="1"/>
    </xf>
    <xf numFmtId="2" fontId="53" fillId="0" borderId="0" xfId="6" applyNumberFormat="1" applyFont="1" applyAlignment="1">
      <alignment horizontal="center" vertical="center" wrapText="1"/>
    </xf>
    <xf numFmtId="0" fontId="41" fillId="0" borderId="1" xfId="6" applyFont="1" applyBorder="1" applyAlignment="1">
      <alignment horizontal="center" vertical="center" wrapText="1"/>
    </xf>
    <xf numFmtId="0" fontId="44" fillId="0" borderId="8" xfId="107" applyFont="1" applyBorder="1" applyAlignment="1">
      <alignment horizontal="center" vertical="center"/>
    </xf>
  </cellXfs>
  <cellStyles count="119">
    <cellStyle name="]_x000d__x000a_Width=1032_x000d__x000a_Height=776_x000d__x000a__x000d__x000a_[Customize]_x000d__x000a_PositionTAB=1_x000d__x000a_PositionMouse=1_x000d__x000a_AutoTAB=1_x000d__x000a_Edit.CaretWidth=2_x000d__x000a_ListCursor=1_x000d__x000a__x000d_" xfId="52"/>
    <cellStyle name="20% - Акцент1" xfId="21"/>
    <cellStyle name="20% - Акцент1 2" xfId="50"/>
    <cellStyle name="20% - Акцент2" xfId="22"/>
    <cellStyle name="20% - Акцент2 2" xfId="47"/>
    <cellStyle name="20% - Акцент3" xfId="23"/>
    <cellStyle name="20% - Акцент3 2" xfId="49"/>
    <cellStyle name="20% - Акцент4" xfId="24"/>
    <cellStyle name="20% - Акцент4 2" xfId="45"/>
    <cellStyle name="20% - Акцент5" xfId="25"/>
    <cellStyle name="20% - Акцент5 2" xfId="46"/>
    <cellStyle name="20% - Акцент6" xfId="26"/>
    <cellStyle name="20% - Акцент6 2" xfId="53"/>
    <cellStyle name="40% - Акцент1" xfId="27"/>
    <cellStyle name="40% - Акцент1 2" xfId="51"/>
    <cellStyle name="40% - Акцент2" xfId="28"/>
    <cellStyle name="40% - Акцент2 2" xfId="54"/>
    <cellStyle name="40% - Акцент3" xfId="29"/>
    <cellStyle name="40% - Акцент3 2" xfId="55"/>
    <cellStyle name="40% - Акцент4" xfId="30"/>
    <cellStyle name="40% - Акцент4 2" xfId="56"/>
    <cellStyle name="40% - Акцент5" xfId="31"/>
    <cellStyle name="40% - Акцент5 2" xfId="57"/>
    <cellStyle name="40% - Акцент6" xfId="32"/>
    <cellStyle name="40% - Акцент6 2" xfId="58"/>
    <cellStyle name="60% - Акцент1" xfId="33"/>
    <cellStyle name="60% - Акцент2" xfId="34"/>
    <cellStyle name="60% - Акцент3" xfId="35"/>
    <cellStyle name="60% - Акцент4" xfId="36"/>
    <cellStyle name="60% - Акцент5" xfId="37"/>
    <cellStyle name="60% - Акцент6" xfId="38"/>
    <cellStyle name="Excel Built-in Normal" xfId="15"/>
    <cellStyle name="Excel Built-in Normal 1" xfId="40"/>
    <cellStyle name="Excel Built-in Normal 2" xfId="41"/>
    <cellStyle name="Excel Built-in Normal 2 2" xfId="61"/>
    <cellStyle name="Excel Built-in Normal 3" xfId="39"/>
    <cellStyle name="Excel Built-in Normal 4" xfId="65"/>
    <cellStyle name="Hipervínculo 2" xfId="44"/>
    <cellStyle name="Hipervínculo 3" xfId="62"/>
    <cellStyle name="Millares 2" xfId="63"/>
    <cellStyle name="Normal 2" xfId="10"/>
    <cellStyle name="Normal 2 2" xfId="17"/>
    <cellStyle name="Normal 3" xfId="11"/>
    <cellStyle name="Normal 3 2" xfId="18"/>
    <cellStyle name="Normal 4" xfId="19"/>
    <cellStyle name="Normal 5" xfId="20"/>
    <cellStyle name="Normal 6" xfId="64"/>
    <cellStyle name="Normal 7" xfId="83"/>
    <cellStyle name="Гиперссылка 2" xfId="66"/>
    <cellStyle name="Гиперссылка 2 2" xfId="104"/>
    <cellStyle name="Гиперссылка 2 3" xfId="114"/>
    <cellStyle name="Гиперссылка 3" xfId="67"/>
    <cellStyle name="Гиперссылка 4" xfId="77"/>
    <cellStyle name="Гиперссылка 5" xfId="81"/>
    <cellStyle name="Гиперссылка 6" xfId="100"/>
    <cellStyle name="Гиперссылка 7" xfId="109"/>
    <cellStyle name="Денежный 2" xfId="68"/>
    <cellStyle name="Заголовок" xfId="5"/>
    <cellStyle name="Обычный" xfId="0" builtinId="0"/>
    <cellStyle name="Обычный 10" xfId="107"/>
    <cellStyle name="Обычный 11" xfId="111"/>
    <cellStyle name="Обычный 19" xfId="106"/>
    <cellStyle name="Обычный 2" xfId="2"/>
    <cellStyle name="Обычный 2 2" xfId="6"/>
    <cellStyle name="Обычный 2 2 2" xfId="78"/>
    <cellStyle name="Обычный 2 2 2 2 2" xfId="110"/>
    <cellStyle name="Обычный 2 2 2 3" xfId="117"/>
    <cellStyle name="Обычный 2 2 3" xfId="69"/>
    <cellStyle name="Обычный 2 2 4" xfId="105"/>
    <cellStyle name="Обычный 2 2 5" xfId="112"/>
    <cellStyle name="Обычный 2 2 6" xfId="118"/>
    <cellStyle name="Обычный 2 2 7" xfId="91"/>
    <cellStyle name="Обычный 2 3" xfId="60"/>
    <cellStyle name="Обычный 2 3 2" xfId="79"/>
    <cellStyle name="Обычный 2 3 3" xfId="90"/>
    <cellStyle name="Обычный 2 4" xfId="70"/>
    <cellStyle name="Обычный 2 5" xfId="84"/>
    <cellStyle name="Обычный 2 5 2" xfId="113"/>
    <cellStyle name="Обычный 2 6" xfId="92"/>
    <cellStyle name="Обычный 3" xfId="16"/>
    <cellStyle name="Обычный 3 2" xfId="82"/>
    <cellStyle name="Обычный 3 3" xfId="71"/>
    <cellStyle name="Обычный 3 3 2" xfId="89"/>
    <cellStyle name="Обычный 3 4" xfId="98"/>
    <cellStyle name="Обычный 3 5" xfId="108"/>
    <cellStyle name="Обычный 4" xfId="59"/>
    <cellStyle name="Обычный 4 2" xfId="101"/>
    <cellStyle name="Обычный 4 2 2" xfId="115"/>
    <cellStyle name="Обычный 4 7" xfId="94"/>
    <cellStyle name="Обычный 5" xfId="48"/>
    <cellStyle name="Обычный 6" xfId="72"/>
    <cellStyle name="Обычный 7" xfId="3"/>
    <cellStyle name="Обычный 7 2" xfId="7"/>
    <cellStyle name="Обычный 7 2 2" xfId="43"/>
    <cellStyle name="Обычный 7 2 2 2" xfId="88"/>
    <cellStyle name="Обычный 7 2 3" xfId="13"/>
    <cellStyle name="Обычный 7 2 3 2" xfId="97"/>
    <cellStyle name="Обычный 7 2 4" xfId="86"/>
    <cellStyle name="Обычный 7 3" xfId="42"/>
    <cellStyle name="Обычный 7 3 2" xfId="87"/>
    <cellStyle name="Обычный 7 4" xfId="76"/>
    <cellStyle name="Обычный 7 5" xfId="12"/>
    <cellStyle name="Обычный 7 5 2" xfId="96"/>
    <cellStyle name="Обычный 7 6" xfId="85"/>
    <cellStyle name="Обычный 8" xfId="80"/>
    <cellStyle name="Обычный 8 3" xfId="95"/>
    <cellStyle name="Обычный 8 3 2" xfId="99"/>
    <cellStyle name="Обычный 9" xfId="103"/>
    <cellStyle name="Финансовый" xfId="1" builtinId="3"/>
    <cellStyle name="Финансовый 2" xfId="4"/>
    <cellStyle name="Финансовый 2 2" xfId="73"/>
    <cellStyle name="Финансовый 2 3" xfId="93"/>
    <cellStyle name="Финансовый 2 4" xfId="116"/>
    <cellStyle name="Финансовый 3" xfId="8"/>
    <cellStyle name="Финансовый 3 2" xfId="74"/>
    <cellStyle name="Финансовый 4" xfId="9"/>
    <cellStyle name="Финансовый 4 2" xfId="75"/>
    <cellStyle name="Финансовый 5" xfId="14"/>
    <cellStyle name="Финансовый 6" xfId="102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\Disk_Y$\Users\&#1057;&#1084;&#1077;&#1090;&#1072;\Desktop\&#1062;&#1074;&#1077;&#1090;&#1086;&#1092;&#1077;&#1089;&#1090;.%20&#1051;&#1077;&#1082;&#1089;\&#1056;&#1072;&#1089;&#1095;&#1105;&#1090;&#1099;\Sg_02\SG_2%20&#1088;&#1072;&#1089;&#1095;&#1105;&#1090;%20&#1041;&#1045;&#1047;%20&#1056;&#1040;&#1047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s\&#1044;&#1077;&#1087;&#1072;&#1088;&#1090;&#1072;&#1084;&#1077;&#1085;&#1090;%20&#1056;&#1055;&#1057;&#1080;&#1044;&#1054;\&#1053;&#1054;&#1042;&#1067;&#1049;%20&#1043;&#1054;&#1044;%20(&#1053;&#1054;&#1042;&#1067;&#1045;)\&#1053;&#1043;%20&#1085;&#1086;&#1103;&#1073;&#1088;&#1100;%202017\&#1055;&#1054;%20&#1047;&#1040;&#1052;&#1045;&#1063;&#1040;&#1053;&#1048;&#1071;&#1052;%20&#1043;&#1040;&#1059;&#1048;%20(&#1087;&#1086;&#1074;&#1090;&#1086;&#1088;&#1085;&#1086;)\00_&#1076;&#1083;&#1103;%20&#1054;&#1069;&#1050;\01%20&#1043;&#1054;&#1058;&#1054;&#1042;&#1054;%20&#1040;&#1056;&#1050;&#1048;%20&#1055;&#1086;&#1083;&#1100;&#1096;&#1072;\&#1056;&#1072;&#1089;&#1095;&#1077;&#1090;%20&#1089;&#1074;&#1086;&#1076;&#1085;&#1099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23-&#1060;&#1047;\&#1069;&#1053;&#1052;&#1062;&#1044;\&#1055;&#1054;%20&#1057;&#1052;&#1048;\&#1057;&#1052;&#1048;\&#1055;&#1072;&#1074;&#1083;&#1086;&#1074;&#1089;&#1082;&#1080;&#1081;\&#1042;%20&#1056;&#1040;&#1041;&#1054;&#1058;&#1045;\1064_&#1052;&#1069;&#1062;%20&#1072;&#1082;&#1089;&#1077;&#1083;&#1077;&#1088;&#1072;&#1090;&#1086;&#1088;%20IT\&#1056;&#1072;&#1073;&#1086;&#1090;&#1072;%20&#1101;&#1082;&#1089;&#1087;&#1077;&#1088;&#1090;&#1072;\1064_&#1056;&#1072;&#1089;&#1095;&#1077;&#1090;%20&#1055;&#1072;&#1074;&#1083;&#1086;&#1074;&#1089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Б"/>
      <sheetName val="ИКЦ-24"/>
      <sheetName val="ИКЦ-106"/>
      <sheetName val="ЦТ"/>
      <sheetName val="РНМЦработы (2)"/>
      <sheetName val="РНМЦ виды работы (2)"/>
      <sheetName val="РНМЦмат-лы"/>
      <sheetName val="РНМЦдоговора"/>
      <sheetName val="РНМЦработы (3)"/>
      <sheetName val="Мониторинг материалов"/>
      <sheetName val="охрана"/>
      <sheetName val="курсы валют"/>
      <sheetName val="АХП 1 Маска"/>
      <sheetName val="АХП 2 Веер"/>
      <sheetName val="АХП 3 Аркада"/>
      <sheetName val="АХП 3 Канделябр"/>
      <sheetName val="АХП 3 Люстра"/>
      <sheetName val="АХП 4 Шар"/>
      <sheetName val="АХП ф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>
            <v>59.396531199999998</v>
          </cell>
        </row>
      </sheetData>
      <sheetData sheetId="12"/>
      <sheetData sheetId="13">
        <row r="27">
          <cell r="L27">
            <v>1.71</v>
          </cell>
        </row>
      </sheetData>
      <sheetData sheetId="14"/>
      <sheetData sheetId="15">
        <row r="10">
          <cell r="L10">
            <v>0</v>
          </cell>
        </row>
      </sheetData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ЦД"/>
      <sheetName val="ИТОГО"/>
      <sheetName val="Этап 1"/>
      <sheetName val="Этап 2"/>
      <sheetName val="Лидогенерация"/>
      <sheetName val="МГС янв-дек"/>
      <sheetName val="эксперты и пр."/>
    </sheetNames>
    <sheetDataSet>
      <sheetData sheetId="0"/>
      <sheetData sheetId="1"/>
      <sheetData sheetId="2"/>
      <sheetData sheetId="3">
        <row r="3">
          <cell r="AG3">
            <v>76.421700000000001</v>
          </cell>
        </row>
      </sheetData>
      <sheetData sheetId="4"/>
      <sheetData sheetId="5">
        <row r="10">
          <cell r="B10" t="str">
            <v>101.АГ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8"/>
  <sheetViews>
    <sheetView tabSelected="1" zoomScale="90" zoomScaleNormal="90" zoomScaleSheetLayoutView="74" workbookViewId="0">
      <pane ySplit="2" topLeftCell="A3" activePane="bottomLeft" state="frozen"/>
      <selection activeCell="L7" sqref="L7"/>
      <selection pane="bottomLeft" activeCell="E23" sqref="E23"/>
    </sheetView>
  </sheetViews>
  <sheetFormatPr defaultColWidth="11.42578125" defaultRowHeight="15" x14ac:dyDescent="0.25"/>
  <cols>
    <col min="1" max="1" width="7.42578125" style="18" customWidth="1"/>
    <col min="2" max="2" width="55.42578125" style="14" customWidth="1"/>
    <col min="3" max="3" width="12.42578125" style="14" customWidth="1"/>
    <col min="4" max="4" width="10" style="16" customWidth="1"/>
    <col min="5" max="5" width="14.28515625" style="16" customWidth="1"/>
    <col min="6" max="6" width="17.7109375" style="3" customWidth="1"/>
    <col min="7" max="7" width="13.42578125" style="14" bestFit="1" customWidth="1"/>
    <col min="8" max="16384" width="11.42578125" style="2"/>
  </cols>
  <sheetData>
    <row r="1" spans="1:7" x14ac:dyDescent="0.25">
      <c r="A1" s="139" t="s">
        <v>48</v>
      </c>
      <c r="B1" s="139"/>
      <c r="C1" s="139"/>
      <c r="D1" s="139"/>
      <c r="E1" s="139"/>
      <c r="F1" s="139"/>
      <c r="G1" s="139"/>
    </row>
    <row r="2" spans="1:7" ht="28.5" x14ac:dyDescent="0.25">
      <c r="A2" s="125" t="s">
        <v>0</v>
      </c>
      <c r="B2" s="126" t="s">
        <v>1</v>
      </c>
      <c r="C2" s="125" t="s">
        <v>5</v>
      </c>
      <c r="D2" s="127" t="s">
        <v>2</v>
      </c>
      <c r="E2" s="117" t="s">
        <v>13</v>
      </c>
      <c r="F2" s="117" t="s">
        <v>23</v>
      </c>
      <c r="G2" s="128" t="s">
        <v>6</v>
      </c>
    </row>
    <row r="3" spans="1:7" ht="30" x14ac:dyDescent="0.25">
      <c r="A3" s="4" t="s">
        <v>8</v>
      </c>
      <c r="B3" s="120" t="s">
        <v>109</v>
      </c>
      <c r="C3" s="5" t="s">
        <v>7</v>
      </c>
      <c r="D3" s="6">
        <v>1</v>
      </c>
      <c r="E3" s="6"/>
      <c r="F3" s="7"/>
      <c r="G3" s="19" t="s">
        <v>61</v>
      </c>
    </row>
    <row r="4" spans="1:7" ht="30" x14ac:dyDescent="0.25">
      <c r="A4" s="4" t="s">
        <v>9</v>
      </c>
      <c r="B4" s="121" t="s">
        <v>110</v>
      </c>
      <c r="C4" s="5" t="s">
        <v>7</v>
      </c>
      <c r="D4" s="8">
        <v>1</v>
      </c>
      <c r="E4" s="8"/>
      <c r="F4" s="7"/>
      <c r="G4" s="19" t="s">
        <v>62</v>
      </c>
    </row>
    <row r="5" spans="1:7" x14ac:dyDescent="0.25">
      <c r="A5" s="4" t="s">
        <v>10</v>
      </c>
      <c r="B5" s="121" t="s">
        <v>52</v>
      </c>
      <c r="C5" s="5" t="s">
        <v>7</v>
      </c>
      <c r="D5" s="6">
        <v>1</v>
      </c>
      <c r="E5" s="6"/>
      <c r="F5" s="7"/>
      <c r="G5" s="19" t="s">
        <v>63</v>
      </c>
    </row>
    <row r="6" spans="1:7" x14ac:dyDescent="0.25">
      <c r="A6" s="4" t="s">
        <v>11</v>
      </c>
      <c r="B6" s="121" t="s">
        <v>111</v>
      </c>
      <c r="C6" s="5" t="s">
        <v>7</v>
      </c>
      <c r="D6" s="6">
        <v>1</v>
      </c>
      <c r="E6" s="6"/>
      <c r="F6" s="7"/>
      <c r="G6" s="19" t="s">
        <v>64</v>
      </c>
    </row>
    <row r="7" spans="1:7" x14ac:dyDescent="0.25">
      <c r="A7" s="4" t="s">
        <v>12</v>
      </c>
      <c r="B7" s="121" t="s">
        <v>77</v>
      </c>
      <c r="C7" s="5" t="s">
        <v>7</v>
      </c>
      <c r="D7" s="6">
        <v>1</v>
      </c>
      <c r="E7" s="6"/>
      <c r="F7" s="73"/>
      <c r="G7" s="19" t="s">
        <v>65</v>
      </c>
    </row>
    <row r="8" spans="1:7" x14ac:dyDescent="0.25">
      <c r="A8" s="9"/>
      <c r="B8" s="10" t="s">
        <v>60</v>
      </c>
      <c r="C8" s="11"/>
      <c r="D8" s="12"/>
      <c r="E8" s="12"/>
      <c r="F8" s="13">
        <f>SUM(F3:F7)</f>
        <v>0</v>
      </c>
      <c r="G8" s="11"/>
    </row>
    <row r="9" spans="1:7" x14ac:dyDescent="0.25">
      <c r="A9" s="15"/>
      <c r="B9" s="15"/>
      <c r="C9" s="15"/>
      <c r="G9" s="15"/>
    </row>
    <row r="10" spans="1:7" ht="25.5" x14ac:dyDescent="0.25">
      <c r="A10" s="15"/>
      <c r="B10" s="138" t="s">
        <v>68</v>
      </c>
      <c r="C10" s="15"/>
      <c r="G10" s="15"/>
    </row>
    <row r="11" spans="1:7" x14ac:dyDescent="0.25">
      <c r="A11" s="15"/>
      <c r="B11" s="17"/>
      <c r="C11" s="15"/>
      <c r="G11" s="15"/>
    </row>
    <row r="12" spans="1:7" x14ac:dyDescent="0.25">
      <c r="A12" s="15"/>
      <c r="B12" s="17"/>
      <c r="C12" s="15"/>
      <c r="G12" s="15"/>
    </row>
    <row r="13" spans="1:7" x14ac:dyDescent="0.25">
      <c r="A13" s="15"/>
      <c r="B13" s="15"/>
      <c r="C13" s="15"/>
      <c r="G13" s="15"/>
    </row>
    <row r="14" spans="1:7" x14ac:dyDescent="0.25">
      <c r="A14" s="15"/>
      <c r="B14" s="15"/>
      <c r="C14" s="15"/>
      <c r="G14" s="15"/>
    </row>
    <row r="15" spans="1:7" x14ac:dyDescent="0.25">
      <c r="A15" s="15"/>
      <c r="B15" s="15"/>
      <c r="C15" s="15"/>
      <c r="G15" s="15"/>
    </row>
    <row r="16" spans="1:7" x14ac:dyDescent="0.25">
      <c r="A16" s="15"/>
      <c r="B16" s="15"/>
      <c r="C16" s="15"/>
      <c r="G16" s="15"/>
    </row>
    <row r="17" spans="1:7" x14ac:dyDescent="0.25">
      <c r="A17" s="15"/>
      <c r="B17" s="15"/>
      <c r="C17" s="15"/>
      <c r="G17" s="15"/>
    </row>
    <row r="18" spans="1:7" x14ac:dyDescent="0.25">
      <c r="A18" s="15"/>
      <c r="B18" s="15"/>
      <c r="C18" s="15"/>
      <c r="G18" s="15"/>
    </row>
    <row r="19" spans="1:7" x14ac:dyDescent="0.25">
      <c r="A19" s="15"/>
      <c r="B19" s="15"/>
      <c r="C19" s="15"/>
      <c r="G19" s="15"/>
    </row>
    <row r="20" spans="1:7" x14ac:dyDescent="0.25">
      <c r="A20" s="15"/>
      <c r="B20" s="15"/>
      <c r="C20" s="15"/>
      <c r="G20" s="15"/>
    </row>
    <row r="21" spans="1:7" x14ac:dyDescent="0.25">
      <c r="A21" s="15"/>
      <c r="B21" s="15"/>
      <c r="C21" s="15"/>
      <c r="G21" s="15"/>
    </row>
    <row r="22" spans="1:7" x14ac:dyDescent="0.25">
      <c r="A22" s="15"/>
      <c r="B22" s="15"/>
      <c r="C22" s="15"/>
      <c r="G22" s="15"/>
    </row>
    <row r="23" spans="1:7" x14ac:dyDescent="0.25">
      <c r="A23" s="15"/>
      <c r="B23" s="15"/>
      <c r="C23" s="15"/>
      <c r="G23" s="15"/>
    </row>
    <row r="24" spans="1:7" x14ac:dyDescent="0.25">
      <c r="A24" s="15"/>
      <c r="B24" s="15"/>
      <c r="C24" s="15"/>
      <c r="G24" s="15"/>
    </row>
    <row r="25" spans="1:7" x14ac:dyDescent="0.25">
      <c r="A25" s="15"/>
      <c r="B25" s="15"/>
      <c r="C25" s="15"/>
      <c r="G25" s="15"/>
    </row>
    <row r="26" spans="1:7" x14ac:dyDescent="0.25">
      <c r="A26" s="15"/>
      <c r="B26" s="15"/>
      <c r="C26" s="15"/>
      <c r="G26" s="15"/>
    </row>
    <row r="27" spans="1:7" x14ac:dyDescent="0.25">
      <c r="A27" s="15"/>
      <c r="B27" s="15"/>
      <c r="C27" s="15"/>
      <c r="G27" s="15"/>
    </row>
    <row r="28" spans="1:7" x14ac:dyDescent="0.25">
      <c r="A28" s="15"/>
      <c r="B28" s="15"/>
      <c r="C28" s="15"/>
      <c r="G28" s="15"/>
    </row>
    <row r="29" spans="1:7" x14ac:dyDescent="0.25">
      <c r="A29" s="15"/>
      <c r="B29" s="15"/>
      <c r="C29" s="15"/>
      <c r="G29" s="15"/>
    </row>
    <row r="30" spans="1:7" x14ac:dyDescent="0.25">
      <c r="A30" s="15"/>
      <c r="B30" s="15"/>
      <c r="C30" s="15"/>
      <c r="G30" s="15"/>
    </row>
    <row r="31" spans="1:7" x14ac:dyDescent="0.25">
      <c r="A31" s="15"/>
      <c r="B31" s="15"/>
      <c r="C31" s="15"/>
      <c r="G31" s="15"/>
    </row>
    <row r="32" spans="1:7" x14ac:dyDescent="0.25">
      <c r="A32" s="15"/>
      <c r="B32" s="15"/>
      <c r="C32" s="15"/>
      <c r="G32" s="15"/>
    </row>
    <row r="33" spans="1:7" x14ac:dyDescent="0.25">
      <c r="A33" s="15"/>
      <c r="B33" s="15"/>
      <c r="C33" s="15"/>
      <c r="G33" s="15"/>
    </row>
    <row r="34" spans="1:7" x14ac:dyDescent="0.25">
      <c r="A34" s="15"/>
      <c r="B34" s="15"/>
      <c r="C34" s="15"/>
      <c r="G34" s="15"/>
    </row>
    <row r="35" spans="1:7" x14ac:dyDescent="0.25">
      <c r="A35" s="15"/>
      <c r="B35" s="15"/>
      <c r="C35" s="15"/>
      <c r="G35" s="15"/>
    </row>
    <row r="36" spans="1:7" x14ac:dyDescent="0.25">
      <c r="A36" s="15"/>
      <c r="B36" s="15"/>
      <c r="C36" s="15"/>
      <c r="G36" s="15"/>
    </row>
    <row r="37" spans="1:7" x14ac:dyDescent="0.25">
      <c r="A37" s="15"/>
      <c r="B37" s="15"/>
      <c r="C37" s="15"/>
      <c r="G37" s="15"/>
    </row>
    <row r="38" spans="1:7" x14ac:dyDescent="0.25">
      <c r="A38" s="15"/>
      <c r="B38" s="15"/>
      <c r="C38" s="15"/>
      <c r="G38" s="15"/>
    </row>
    <row r="39" spans="1:7" x14ac:dyDescent="0.25">
      <c r="A39" s="15"/>
      <c r="B39" s="15"/>
      <c r="C39" s="15"/>
      <c r="G39" s="15"/>
    </row>
    <row r="40" spans="1:7" x14ac:dyDescent="0.25">
      <c r="A40" s="15"/>
      <c r="B40" s="15"/>
      <c r="C40" s="15"/>
      <c r="G40" s="15"/>
    </row>
    <row r="41" spans="1:7" x14ac:dyDescent="0.25">
      <c r="A41" s="15"/>
      <c r="B41" s="15"/>
      <c r="C41" s="15"/>
      <c r="G41" s="15"/>
    </row>
    <row r="42" spans="1:7" x14ac:dyDescent="0.25">
      <c r="A42" s="15"/>
      <c r="B42" s="15"/>
      <c r="C42" s="15"/>
      <c r="G42" s="15"/>
    </row>
    <row r="43" spans="1:7" x14ac:dyDescent="0.25">
      <c r="A43" s="15"/>
      <c r="B43" s="15"/>
      <c r="C43" s="15"/>
      <c r="G43" s="15"/>
    </row>
    <row r="44" spans="1:7" x14ac:dyDescent="0.25">
      <c r="A44" s="15"/>
      <c r="B44" s="15"/>
      <c r="C44" s="15"/>
      <c r="G44" s="15"/>
    </row>
    <row r="45" spans="1:7" x14ac:dyDescent="0.25">
      <c r="A45" s="15"/>
      <c r="B45" s="15"/>
      <c r="C45" s="15"/>
      <c r="G45" s="15"/>
    </row>
    <row r="46" spans="1:7" x14ac:dyDescent="0.25">
      <c r="A46" s="15"/>
      <c r="B46" s="15"/>
      <c r="C46" s="15"/>
      <c r="G46" s="15"/>
    </row>
    <row r="47" spans="1:7" x14ac:dyDescent="0.25">
      <c r="A47" s="15"/>
      <c r="B47" s="15"/>
      <c r="C47" s="15"/>
      <c r="G47" s="15"/>
    </row>
    <row r="48" spans="1:7" x14ac:dyDescent="0.25">
      <c r="A48" s="15"/>
      <c r="B48" s="15"/>
      <c r="C48" s="15"/>
      <c r="G48" s="15"/>
    </row>
    <row r="49" spans="1:7" x14ac:dyDescent="0.25">
      <c r="A49" s="15"/>
      <c r="B49" s="15"/>
      <c r="C49" s="15"/>
      <c r="G49" s="15"/>
    </row>
    <row r="50" spans="1:7" x14ac:dyDescent="0.25">
      <c r="A50" s="15"/>
      <c r="B50" s="15"/>
      <c r="C50" s="15"/>
      <c r="G50" s="15"/>
    </row>
    <row r="51" spans="1:7" x14ac:dyDescent="0.25">
      <c r="A51" s="15"/>
      <c r="B51" s="15"/>
      <c r="C51" s="15"/>
      <c r="G51" s="15"/>
    </row>
    <row r="52" spans="1:7" x14ac:dyDescent="0.25">
      <c r="A52" s="15"/>
      <c r="B52" s="15"/>
      <c r="C52" s="15"/>
      <c r="G52" s="15"/>
    </row>
    <row r="53" spans="1:7" x14ac:dyDescent="0.25">
      <c r="A53" s="15"/>
      <c r="B53" s="15"/>
      <c r="C53" s="15"/>
      <c r="G53" s="15"/>
    </row>
    <row r="54" spans="1:7" x14ac:dyDescent="0.25">
      <c r="A54" s="15"/>
      <c r="B54" s="15"/>
      <c r="C54" s="15"/>
      <c r="G54" s="15"/>
    </row>
    <row r="55" spans="1:7" x14ac:dyDescent="0.25">
      <c r="A55" s="15"/>
      <c r="B55" s="15"/>
      <c r="C55" s="15"/>
      <c r="G55" s="15"/>
    </row>
    <row r="56" spans="1:7" x14ac:dyDescent="0.25">
      <c r="A56" s="15"/>
      <c r="B56" s="15"/>
      <c r="C56" s="15"/>
      <c r="G56" s="15"/>
    </row>
    <row r="57" spans="1:7" x14ac:dyDescent="0.25">
      <c r="A57" s="15"/>
      <c r="B57" s="15"/>
      <c r="C57" s="15"/>
      <c r="G57" s="15"/>
    </row>
    <row r="58" spans="1:7" x14ac:dyDescent="0.25">
      <c r="A58" s="15"/>
      <c r="B58" s="15"/>
      <c r="C58" s="15"/>
      <c r="G58" s="15"/>
    </row>
    <row r="59" spans="1:7" x14ac:dyDescent="0.25">
      <c r="A59" s="15"/>
      <c r="B59" s="15"/>
      <c r="C59" s="15"/>
      <c r="G59" s="15"/>
    </row>
    <row r="60" spans="1:7" x14ac:dyDescent="0.25">
      <c r="A60" s="15"/>
      <c r="B60" s="15"/>
      <c r="C60" s="15"/>
      <c r="G60" s="15"/>
    </row>
    <row r="61" spans="1:7" x14ac:dyDescent="0.25">
      <c r="A61" s="15"/>
      <c r="B61" s="15"/>
      <c r="C61" s="15"/>
      <c r="G61" s="15"/>
    </row>
    <row r="62" spans="1:7" x14ac:dyDescent="0.25">
      <c r="A62" s="15"/>
      <c r="B62" s="15"/>
      <c r="C62" s="15"/>
      <c r="G62" s="15"/>
    </row>
    <row r="63" spans="1:7" x14ac:dyDescent="0.25">
      <c r="A63" s="15"/>
      <c r="B63" s="15"/>
      <c r="C63" s="15"/>
      <c r="G63" s="15"/>
    </row>
    <row r="64" spans="1:7" x14ac:dyDescent="0.25">
      <c r="A64" s="15"/>
      <c r="B64" s="15"/>
      <c r="C64" s="15"/>
      <c r="G64" s="15"/>
    </row>
    <row r="65" spans="1:7" x14ac:dyDescent="0.25">
      <c r="A65" s="15"/>
      <c r="B65" s="15"/>
      <c r="C65" s="15"/>
      <c r="G65" s="15"/>
    </row>
    <row r="66" spans="1:7" x14ac:dyDescent="0.25">
      <c r="A66" s="15"/>
      <c r="B66" s="15"/>
      <c r="C66" s="15"/>
      <c r="G66" s="15"/>
    </row>
    <row r="67" spans="1:7" x14ac:dyDescent="0.25">
      <c r="A67" s="15"/>
      <c r="B67" s="15"/>
      <c r="C67" s="15"/>
      <c r="G67" s="15"/>
    </row>
    <row r="68" spans="1:7" x14ac:dyDescent="0.25">
      <c r="A68" s="15"/>
      <c r="B68" s="15"/>
      <c r="C68" s="15"/>
      <c r="G68" s="15"/>
    </row>
    <row r="69" spans="1:7" x14ac:dyDescent="0.25">
      <c r="A69" s="15"/>
      <c r="B69" s="15"/>
      <c r="C69" s="15"/>
      <c r="G69" s="15"/>
    </row>
    <row r="70" spans="1:7" x14ac:dyDescent="0.25">
      <c r="A70" s="15"/>
      <c r="B70" s="15"/>
      <c r="C70" s="15"/>
      <c r="G70" s="15"/>
    </row>
    <row r="71" spans="1:7" x14ac:dyDescent="0.25">
      <c r="A71" s="15"/>
      <c r="B71" s="15"/>
      <c r="C71" s="15"/>
      <c r="G71" s="15"/>
    </row>
    <row r="72" spans="1:7" x14ac:dyDescent="0.25">
      <c r="A72" s="15"/>
      <c r="B72" s="15"/>
      <c r="C72" s="15"/>
      <c r="G72" s="15"/>
    </row>
    <row r="73" spans="1:7" x14ac:dyDescent="0.25">
      <c r="A73" s="15"/>
      <c r="B73" s="15"/>
      <c r="C73" s="15"/>
      <c r="G73" s="15"/>
    </row>
    <row r="74" spans="1:7" x14ac:dyDescent="0.25">
      <c r="A74" s="15"/>
      <c r="B74" s="15"/>
      <c r="C74" s="15"/>
      <c r="G74" s="15"/>
    </row>
    <row r="75" spans="1:7" x14ac:dyDescent="0.25">
      <c r="A75" s="15"/>
      <c r="B75" s="15"/>
      <c r="C75" s="15"/>
      <c r="G75" s="15"/>
    </row>
    <row r="76" spans="1:7" x14ac:dyDescent="0.25">
      <c r="A76" s="15"/>
      <c r="B76" s="15"/>
      <c r="C76" s="15"/>
      <c r="G76" s="15"/>
    </row>
    <row r="77" spans="1:7" x14ac:dyDescent="0.25">
      <c r="A77" s="15"/>
      <c r="B77" s="15"/>
      <c r="C77" s="15"/>
      <c r="G77" s="15"/>
    </row>
    <row r="78" spans="1:7" x14ac:dyDescent="0.25">
      <c r="A78" s="15"/>
      <c r="B78" s="15"/>
      <c r="C78" s="15"/>
      <c r="G78" s="15"/>
    </row>
    <row r="79" spans="1:7" x14ac:dyDescent="0.25">
      <c r="A79" s="15"/>
      <c r="B79" s="15"/>
      <c r="C79" s="15"/>
      <c r="G79" s="15"/>
    </row>
    <row r="80" spans="1:7" x14ac:dyDescent="0.25">
      <c r="A80" s="15"/>
      <c r="B80" s="15"/>
      <c r="C80" s="15"/>
      <c r="G80" s="15"/>
    </row>
    <row r="81" spans="1:7" x14ac:dyDescent="0.25">
      <c r="A81" s="15"/>
      <c r="B81" s="15"/>
      <c r="C81" s="15"/>
      <c r="G81" s="15"/>
    </row>
    <row r="82" spans="1:7" x14ac:dyDescent="0.25">
      <c r="A82" s="15"/>
      <c r="B82" s="15"/>
      <c r="C82" s="15"/>
      <c r="G82" s="15"/>
    </row>
    <row r="83" spans="1:7" x14ac:dyDescent="0.25">
      <c r="A83" s="15"/>
      <c r="B83" s="15"/>
      <c r="C83" s="15"/>
      <c r="G83" s="15"/>
    </row>
    <row r="84" spans="1:7" x14ac:dyDescent="0.25">
      <c r="A84" s="15"/>
      <c r="B84" s="15"/>
      <c r="C84" s="15"/>
      <c r="G84" s="15"/>
    </row>
    <row r="85" spans="1:7" x14ac:dyDescent="0.25">
      <c r="A85" s="15"/>
      <c r="B85" s="15"/>
      <c r="C85" s="15"/>
      <c r="G85" s="15"/>
    </row>
    <row r="86" spans="1:7" x14ac:dyDescent="0.25">
      <c r="A86" s="15"/>
      <c r="B86" s="15"/>
      <c r="C86" s="15"/>
      <c r="G86" s="15"/>
    </row>
    <row r="87" spans="1:7" x14ac:dyDescent="0.25">
      <c r="A87" s="15"/>
      <c r="B87" s="15"/>
      <c r="C87" s="15"/>
      <c r="G87" s="15"/>
    </row>
    <row r="88" spans="1:7" x14ac:dyDescent="0.25">
      <c r="A88" s="15"/>
      <c r="B88" s="15"/>
      <c r="C88" s="15"/>
      <c r="G88" s="15"/>
    </row>
    <row r="89" spans="1:7" x14ac:dyDescent="0.25">
      <c r="A89" s="15"/>
      <c r="B89" s="15"/>
      <c r="C89" s="15"/>
      <c r="G89" s="15"/>
    </row>
    <row r="90" spans="1:7" x14ac:dyDescent="0.25">
      <c r="A90" s="15"/>
      <c r="B90" s="15"/>
      <c r="C90" s="15"/>
      <c r="G90" s="15"/>
    </row>
    <row r="91" spans="1:7" x14ac:dyDescent="0.25">
      <c r="A91" s="15"/>
      <c r="B91" s="15"/>
      <c r="C91" s="15"/>
      <c r="G91" s="15"/>
    </row>
    <row r="92" spans="1:7" x14ac:dyDescent="0.25">
      <c r="A92" s="15"/>
      <c r="B92" s="15"/>
      <c r="C92" s="15"/>
      <c r="G92" s="15"/>
    </row>
    <row r="93" spans="1:7" x14ac:dyDescent="0.25">
      <c r="A93" s="15"/>
      <c r="B93" s="15"/>
      <c r="C93" s="15"/>
      <c r="G93" s="15"/>
    </row>
    <row r="94" spans="1:7" x14ac:dyDescent="0.25">
      <c r="A94" s="15"/>
      <c r="B94" s="15"/>
      <c r="C94" s="15"/>
      <c r="G94" s="15"/>
    </row>
    <row r="95" spans="1:7" x14ac:dyDescent="0.25">
      <c r="A95" s="15"/>
      <c r="B95" s="15"/>
      <c r="C95" s="15"/>
      <c r="G95" s="15"/>
    </row>
    <row r="96" spans="1:7" x14ac:dyDescent="0.25">
      <c r="A96" s="15"/>
      <c r="B96" s="15"/>
      <c r="C96" s="15"/>
      <c r="G96" s="15"/>
    </row>
    <row r="97" spans="1:7" x14ac:dyDescent="0.25">
      <c r="A97" s="15"/>
      <c r="B97" s="15"/>
      <c r="C97" s="15"/>
      <c r="G97" s="15"/>
    </row>
    <row r="98" spans="1:7" x14ac:dyDescent="0.25">
      <c r="A98" s="15"/>
      <c r="B98" s="15"/>
      <c r="C98" s="15"/>
      <c r="G98" s="15"/>
    </row>
    <row r="99" spans="1:7" x14ac:dyDescent="0.25">
      <c r="A99" s="15"/>
      <c r="B99" s="15"/>
      <c r="C99" s="15"/>
      <c r="G99" s="15"/>
    </row>
    <row r="100" spans="1:7" x14ac:dyDescent="0.25">
      <c r="A100" s="15"/>
      <c r="B100" s="15"/>
      <c r="C100" s="15"/>
      <c r="G100" s="15"/>
    </row>
    <row r="101" spans="1:7" x14ac:dyDescent="0.25">
      <c r="A101" s="15"/>
      <c r="B101" s="15"/>
      <c r="C101" s="15"/>
      <c r="G101" s="15"/>
    </row>
    <row r="102" spans="1:7" x14ac:dyDescent="0.25">
      <c r="A102" s="15"/>
      <c r="B102" s="15"/>
      <c r="C102" s="15"/>
      <c r="G102" s="15"/>
    </row>
    <row r="103" spans="1:7" x14ac:dyDescent="0.25">
      <c r="A103" s="15"/>
      <c r="B103" s="15"/>
      <c r="C103" s="15"/>
      <c r="G103" s="15"/>
    </row>
    <row r="104" spans="1:7" x14ac:dyDescent="0.25">
      <c r="A104" s="15"/>
      <c r="B104" s="15"/>
      <c r="C104" s="15"/>
      <c r="G104" s="15"/>
    </row>
    <row r="105" spans="1:7" x14ac:dyDescent="0.25">
      <c r="A105" s="15"/>
      <c r="B105" s="15"/>
      <c r="C105" s="15"/>
      <c r="G105" s="15"/>
    </row>
    <row r="106" spans="1:7" x14ac:dyDescent="0.25">
      <c r="A106" s="15"/>
      <c r="B106" s="15"/>
      <c r="C106" s="15"/>
      <c r="G106" s="15"/>
    </row>
    <row r="107" spans="1:7" x14ac:dyDescent="0.25">
      <c r="A107" s="15"/>
      <c r="B107" s="15"/>
      <c r="C107" s="15"/>
      <c r="G107" s="15"/>
    </row>
    <row r="108" spans="1:7" x14ac:dyDescent="0.25">
      <c r="A108" s="15"/>
      <c r="B108" s="15"/>
      <c r="C108" s="15"/>
      <c r="G108" s="15"/>
    </row>
    <row r="109" spans="1:7" x14ac:dyDescent="0.25">
      <c r="A109" s="15"/>
      <c r="B109" s="15"/>
      <c r="C109" s="15"/>
      <c r="G109" s="15"/>
    </row>
    <row r="110" spans="1:7" x14ac:dyDescent="0.25">
      <c r="A110" s="15"/>
      <c r="B110" s="15"/>
      <c r="C110" s="15"/>
      <c r="G110" s="15"/>
    </row>
    <row r="111" spans="1:7" x14ac:dyDescent="0.25">
      <c r="A111" s="15"/>
      <c r="B111" s="15"/>
      <c r="C111" s="15"/>
      <c r="G111" s="15"/>
    </row>
    <row r="112" spans="1:7" x14ac:dyDescent="0.25">
      <c r="A112" s="15"/>
      <c r="B112" s="15"/>
      <c r="C112" s="15"/>
      <c r="G112" s="15"/>
    </row>
    <row r="113" spans="1:7" x14ac:dyDescent="0.25">
      <c r="A113" s="15"/>
      <c r="B113" s="15"/>
      <c r="C113" s="15"/>
      <c r="G113" s="15"/>
    </row>
    <row r="114" spans="1:7" x14ac:dyDescent="0.25">
      <c r="A114" s="15"/>
      <c r="B114" s="15"/>
      <c r="C114" s="15"/>
      <c r="G114" s="15"/>
    </row>
    <row r="115" spans="1:7" x14ac:dyDescent="0.25">
      <c r="A115" s="15"/>
      <c r="B115" s="15"/>
      <c r="C115" s="15"/>
      <c r="G115" s="15"/>
    </row>
    <row r="116" spans="1:7" x14ac:dyDescent="0.25">
      <c r="A116" s="15"/>
      <c r="B116" s="15"/>
      <c r="C116" s="15"/>
      <c r="G116" s="15"/>
    </row>
    <row r="117" spans="1:7" x14ac:dyDescent="0.25">
      <c r="A117" s="15"/>
      <c r="B117" s="15"/>
      <c r="C117" s="15"/>
      <c r="G117" s="15"/>
    </row>
    <row r="118" spans="1:7" x14ac:dyDescent="0.25">
      <c r="A118" s="15"/>
      <c r="B118" s="15"/>
      <c r="C118" s="15"/>
      <c r="G118" s="15"/>
    </row>
    <row r="119" spans="1:7" x14ac:dyDescent="0.25">
      <c r="A119" s="15"/>
      <c r="B119" s="15"/>
      <c r="C119" s="15"/>
      <c r="G119" s="15"/>
    </row>
    <row r="120" spans="1:7" x14ac:dyDescent="0.25">
      <c r="A120" s="15"/>
      <c r="B120" s="15"/>
      <c r="C120" s="15"/>
      <c r="G120" s="15"/>
    </row>
    <row r="121" spans="1:7" x14ac:dyDescent="0.25">
      <c r="A121" s="15"/>
      <c r="B121" s="15"/>
      <c r="C121" s="15"/>
      <c r="G121" s="15"/>
    </row>
    <row r="122" spans="1:7" x14ac:dyDescent="0.25">
      <c r="A122" s="15"/>
      <c r="B122" s="15"/>
      <c r="C122" s="15"/>
      <c r="G122" s="15"/>
    </row>
    <row r="123" spans="1:7" x14ac:dyDescent="0.25">
      <c r="A123" s="15"/>
      <c r="B123" s="15"/>
      <c r="C123" s="15"/>
      <c r="G123" s="15"/>
    </row>
    <row r="124" spans="1:7" x14ac:dyDescent="0.25">
      <c r="A124" s="15"/>
      <c r="B124" s="15"/>
      <c r="C124" s="15"/>
      <c r="G124" s="15"/>
    </row>
    <row r="125" spans="1:7" x14ac:dyDescent="0.25">
      <c r="A125" s="15"/>
      <c r="B125" s="15"/>
      <c r="C125" s="15"/>
      <c r="G125" s="15"/>
    </row>
    <row r="126" spans="1:7" x14ac:dyDescent="0.25">
      <c r="A126" s="15"/>
      <c r="B126" s="15"/>
      <c r="C126" s="15"/>
      <c r="G126" s="15"/>
    </row>
    <row r="127" spans="1:7" x14ac:dyDescent="0.25">
      <c r="A127" s="15"/>
      <c r="B127" s="15"/>
      <c r="C127" s="15"/>
      <c r="G127" s="15"/>
    </row>
    <row r="128" spans="1:7" x14ac:dyDescent="0.25">
      <c r="A128" s="15"/>
      <c r="B128" s="15"/>
      <c r="C128" s="15"/>
      <c r="G128" s="15"/>
    </row>
    <row r="129" spans="1:7" x14ac:dyDescent="0.25">
      <c r="A129" s="15"/>
      <c r="B129" s="15"/>
      <c r="C129" s="15"/>
      <c r="G129" s="15"/>
    </row>
    <row r="130" spans="1:7" x14ac:dyDescent="0.25">
      <c r="A130" s="15"/>
      <c r="B130" s="15"/>
      <c r="C130" s="15"/>
      <c r="G130" s="15"/>
    </row>
    <row r="131" spans="1:7" x14ac:dyDescent="0.25">
      <c r="A131" s="15"/>
      <c r="B131" s="15"/>
      <c r="C131" s="15"/>
      <c r="G131" s="15"/>
    </row>
    <row r="132" spans="1:7" x14ac:dyDescent="0.25">
      <c r="A132" s="15"/>
      <c r="B132" s="15"/>
      <c r="C132" s="15"/>
      <c r="G132" s="15"/>
    </row>
    <row r="133" spans="1:7" x14ac:dyDescent="0.25">
      <c r="A133" s="15"/>
      <c r="B133" s="15"/>
      <c r="C133" s="15"/>
      <c r="G133" s="15"/>
    </row>
    <row r="134" spans="1:7" x14ac:dyDescent="0.25">
      <c r="A134" s="15"/>
      <c r="B134" s="15"/>
      <c r="C134" s="15"/>
      <c r="G134" s="15"/>
    </row>
    <row r="135" spans="1:7" x14ac:dyDescent="0.25">
      <c r="A135" s="15"/>
      <c r="B135" s="15"/>
      <c r="C135" s="15"/>
      <c r="G135" s="15"/>
    </row>
    <row r="136" spans="1:7" x14ac:dyDescent="0.25">
      <c r="A136" s="15"/>
      <c r="B136" s="15"/>
      <c r="C136" s="15"/>
      <c r="G136" s="15"/>
    </row>
    <row r="137" spans="1:7" x14ac:dyDescent="0.25">
      <c r="A137" s="15"/>
      <c r="B137" s="15"/>
      <c r="C137" s="15"/>
      <c r="G137" s="15"/>
    </row>
    <row r="138" spans="1:7" x14ac:dyDescent="0.25">
      <c r="A138" s="15"/>
      <c r="B138" s="15"/>
      <c r="C138" s="15"/>
      <c r="G138" s="15"/>
    </row>
    <row r="139" spans="1:7" x14ac:dyDescent="0.25">
      <c r="A139" s="15"/>
      <c r="B139" s="15"/>
      <c r="C139" s="15"/>
      <c r="G139" s="15"/>
    </row>
    <row r="140" spans="1:7" x14ac:dyDescent="0.25">
      <c r="A140" s="15"/>
      <c r="B140" s="15"/>
      <c r="C140" s="15"/>
      <c r="G140" s="15"/>
    </row>
    <row r="141" spans="1:7" x14ac:dyDescent="0.25">
      <c r="A141" s="15"/>
      <c r="B141" s="15"/>
      <c r="C141" s="15"/>
      <c r="G141" s="15"/>
    </row>
    <row r="142" spans="1:7" x14ac:dyDescent="0.25">
      <c r="A142" s="15"/>
      <c r="B142" s="15"/>
      <c r="C142" s="15"/>
      <c r="G142" s="15"/>
    </row>
    <row r="143" spans="1:7" x14ac:dyDescent="0.25">
      <c r="A143" s="15"/>
      <c r="B143" s="15"/>
      <c r="C143" s="15"/>
      <c r="G143" s="15"/>
    </row>
    <row r="144" spans="1:7" x14ac:dyDescent="0.25">
      <c r="A144" s="15"/>
      <c r="B144" s="15"/>
      <c r="C144" s="15"/>
      <c r="G144" s="15"/>
    </row>
    <row r="145" spans="1:7" x14ac:dyDescent="0.25">
      <c r="A145" s="15"/>
      <c r="B145" s="15"/>
      <c r="C145" s="15"/>
      <c r="G145" s="15"/>
    </row>
    <row r="146" spans="1:7" x14ac:dyDescent="0.25">
      <c r="A146" s="15"/>
      <c r="B146" s="15"/>
      <c r="C146" s="15"/>
      <c r="G146" s="15"/>
    </row>
    <row r="147" spans="1:7" x14ac:dyDescent="0.25">
      <c r="A147" s="15"/>
      <c r="B147" s="15"/>
      <c r="C147" s="15"/>
      <c r="G147" s="15"/>
    </row>
    <row r="148" spans="1:7" x14ac:dyDescent="0.25">
      <c r="A148" s="15"/>
      <c r="B148" s="15"/>
      <c r="C148" s="15"/>
      <c r="G148" s="15"/>
    </row>
    <row r="149" spans="1:7" x14ac:dyDescent="0.25">
      <c r="A149" s="15"/>
      <c r="B149" s="15"/>
      <c r="C149" s="15"/>
      <c r="G149" s="15"/>
    </row>
    <row r="150" spans="1:7" x14ac:dyDescent="0.25">
      <c r="A150" s="15"/>
      <c r="B150" s="15"/>
      <c r="C150" s="15"/>
      <c r="G150" s="15"/>
    </row>
    <row r="151" spans="1:7" x14ac:dyDescent="0.25">
      <c r="A151" s="15"/>
      <c r="B151" s="15"/>
      <c r="C151" s="15"/>
      <c r="G151" s="15"/>
    </row>
    <row r="152" spans="1:7" x14ac:dyDescent="0.25">
      <c r="A152" s="15"/>
      <c r="B152" s="15"/>
      <c r="C152" s="15"/>
      <c r="G152" s="15"/>
    </row>
    <row r="153" spans="1:7" x14ac:dyDescent="0.25">
      <c r="A153" s="15"/>
      <c r="B153" s="15"/>
      <c r="C153" s="15"/>
      <c r="G153" s="15"/>
    </row>
    <row r="154" spans="1:7" x14ac:dyDescent="0.25">
      <c r="A154" s="15"/>
      <c r="B154" s="15"/>
      <c r="C154" s="15"/>
      <c r="G154" s="15"/>
    </row>
    <row r="155" spans="1:7" x14ac:dyDescent="0.25">
      <c r="A155" s="15"/>
      <c r="B155" s="15"/>
      <c r="C155" s="15"/>
      <c r="G155" s="15"/>
    </row>
    <row r="156" spans="1:7" x14ac:dyDescent="0.25">
      <c r="A156" s="15"/>
      <c r="B156" s="15"/>
      <c r="C156" s="15"/>
      <c r="G156" s="15"/>
    </row>
    <row r="157" spans="1:7" x14ac:dyDescent="0.25">
      <c r="A157" s="15"/>
      <c r="B157" s="15"/>
      <c r="C157" s="15"/>
      <c r="G157" s="15"/>
    </row>
    <row r="158" spans="1:7" x14ac:dyDescent="0.25">
      <c r="A158" s="15"/>
      <c r="B158" s="15"/>
      <c r="C158" s="15"/>
      <c r="G158" s="15"/>
    </row>
    <row r="159" spans="1:7" x14ac:dyDescent="0.25">
      <c r="A159" s="15"/>
      <c r="B159" s="15"/>
      <c r="C159" s="15"/>
      <c r="G159" s="15"/>
    </row>
    <row r="160" spans="1:7" x14ac:dyDescent="0.25">
      <c r="A160" s="15"/>
      <c r="B160" s="15"/>
      <c r="C160" s="15"/>
      <c r="G160" s="15"/>
    </row>
    <row r="161" spans="1:7" x14ac:dyDescent="0.25">
      <c r="A161" s="15"/>
      <c r="B161" s="15"/>
      <c r="C161" s="15"/>
      <c r="G161" s="15"/>
    </row>
    <row r="162" spans="1:7" x14ac:dyDescent="0.25">
      <c r="A162" s="15"/>
      <c r="B162" s="15"/>
      <c r="C162" s="15"/>
      <c r="G162" s="15"/>
    </row>
    <row r="163" spans="1:7" x14ac:dyDescent="0.25">
      <c r="A163" s="15"/>
      <c r="B163" s="15"/>
      <c r="C163" s="15"/>
      <c r="G163" s="15"/>
    </row>
    <row r="164" spans="1:7" x14ac:dyDescent="0.25">
      <c r="A164" s="15"/>
      <c r="B164" s="15"/>
      <c r="C164" s="15"/>
      <c r="G164" s="15"/>
    </row>
    <row r="165" spans="1:7" x14ac:dyDescent="0.25">
      <c r="A165" s="15"/>
      <c r="B165" s="15"/>
      <c r="C165" s="15"/>
      <c r="G165" s="15"/>
    </row>
    <row r="166" spans="1:7" x14ac:dyDescent="0.25">
      <c r="A166" s="15"/>
      <c r="B166" s="15"/>
      <c r="C166" s="15"/>
      <c r="G166" s="15"/>
    </row>
    <row r="167" spans="1:7" x14ac:dyDescent="0.25">
      <c r="A167" s="15"/>
      <c r="B167" s="15"/>
      <c r="C167" s="15"/>
      <c r="G167" s="15"/>
    </row>
    <row r="168" spans="1:7" x14ac:dyDescent="0.25">
      <c r="A168" s="15"/>
      <c r="B168" s="15"/>
      <c r="C168" s="15"/>
      <c r="G168" s="15"/>
    </row>
    <row r="169" spans="1:7" x14ac:dyDescent="0.25">
      <c r="A169" s="15"/>
      <c r="B169" s="15"/>
      <c r="C169" s="15"/>
      <c r="G169" s="15"/>
    </row>
    <row r="170" spans="1:7" x14ac:dyDescent="0.25">
      <c r="A170" s="15"/>
      <c r="B170" s="15"/>
      <c r="C170" s="15"/>
      <c r="G170" s="15"/>
    </row>
    <row r="171" spans="1:7" x14ac:dyDescent="0.25">
      <c r="A171" s="15"/>
      <c r="B171" s="15"/>
      <c r="C171" s="15"/>
      <c r="G171" s="15"/>
    </row>
    <row r="172" spans="1:7" x14ac:dyDescent="0.25">
      <c r="A172" s="15"/>
      <c r="B172" s="15"/>
      <c r="C172" s="15"/>
      <c r="G172" s="15"/>
    </row>
    <row r="173" spans="1:7" x14ac:dyDescent="0.25">
      <c r="A173" s="15"/>
      <c r="B173" s="15"/>
      <c r="C173" s="15"/>
      <c r="G173" s="15"/>
    </row>
    <row r="174" spans="1:7" x14ac:dyDescent="0.25">
      <c r="A174" s="15"/>
      <c r="B174" s="15"/>
      <c r="C174" s="15"/>
      <c r="G174" s="15"/>
    </row>
    <row r="175" spans="1:7" x14ac:dyDescent="0.25">
      <c r="A175" s="15"/>
      <c r="B175" s="15"/>
      <c r="C175" s="15"/>
      <c r="G175" s="15"/>
    </row>
    <row r="176" spans="1:7" x14ac:dyDescent="0.25">
      <c r="A176" s="15"/>
      <c r="B176" s="15"/>
      <c r="C176" s="15"/>
      <c r="G176" s="15"/>
    </row>
    <row r="177" spans="1:7" x14ac:dyDescent="0.25">
      <c r="A177" s="15"/>
      <c r="B177" s="15"/>
      <c r="C177" s="15"/>
      <c r="G177" s="15"/>
    </row>
    <row r="178" spans="1:7" x14ac:dyDescent="0.25">
      <c r="A178" s="15"/>
      <c r="B178" s="15"/>
      <c r="C178" s="15"/>
      <c r="G178" s="15"/>
    </row>
    <row r="179" spans="1:7" x14ac:dyDescent="0.25">
      <c r="A179" s="15"/>
      <c r="B179" s="15"/>
      <c r="C179" s="15"/>
      <c r="G179" s="15"/>
    </row>
    <row r="180" spans="1:7" x14ac:dyDescent="0.25">
      <c r="A180" s="15"/>
      <c r="B180" s="15"/>
      <c r="C180" s="15"/>
      <c r="G180" s="15"/>
    </row>
    <row r="181" spans="1:7" x14ac:dyDescent="0.25">
      <c r="A181" s="15"/>
      <c r="B181" s="15"/>
      <c r="C181" s="15"/>
      <c r="G181" s="15"/>
    </row>
    <row r="182" spans="1:7" x14ac:dyDescent="0.25">
      <c r="A182" s="15"/>
      <c r="B182" s="15"/>
      <c r="C182" s="15"/>
      <c r="G182" s="15"/>
    </row>
    <row r="183" spans="1:7" x14ac:dyDescent="0.25">
      <c r="A183" s="15"/>
      <c r="B183" s="15"/>
      <c r="C183" s="15"/>
      <c r="G183" s="15"/>
    </row>
    <row r="184" spans="1:7" x14ac:dyDescent="0.25">
      <c r="A184" s="15"/>
      <c r="B184" s="15"/>
      <c r="C184" s="15"/>
      <c r="G184" s="15"/>
    </row>
    <row r="185" spans="1:7" x14ac:dyDescent="0.25">
      <c r="A185" s="15"/>
      <c r="B185" s="15"/>
      <c r="C185" s="15"/>
      <c r="G185" s="15"/>
    </row>
    <row r="186" spans="1:7" x14ac:dyDescent="0.25">
      <c r="A186" s="15"/>
      <c r="B186" s="15"/>
      <c r="C186" s="15"/>
      <c r="G186" s="15"/>
    </row>
    <row r="187" spans="1:7" x14ac:dyDescent="0.25">
      <c r="A187" s="15"/>
      <c r="B187" s="15"/>
      <c r="C187" s="15"/>
      <c r="G187" s="15"/>
    </row>
    <row r="188" spans="1:7" x14ac:dyDescent="0.25">
      <c r="A188" s="15"/>
      <c r="B188" s="15"/>
      <c r="C188" s="15"/>
      <c r="G188" s="15"/>
    </row>
    <row r="189" spans="1:7" x14ac:dyDescent="0.25">
      <c r="A189" s="15"/>
      <c r="B189" s="15"/>
      <c r="C189" s="15"/>
      <c r="G189" s="15"/>
    </row>
    <row r="190" spans="1:7" x14ac:dyDescent="0.25">
      <c r="A190" s="15"/>
      <c r="B190" s="15"/>
      <c r="C190" s="15"/>
      <c r="G190" s="15"/>
    </row>
    <row r="191" spans="1:7" x14ac:dyDescent="0.25">
      <c r="A191" s="15"/>
      <c r="B191" s="15"/>
      <c r="C191" s="15"/>
      <c r="G191" s="15"/>
    </row>
    <row r="192" spans="1:7" x14ac:dyDescent="0.25">
      <c r="A192" s="15"/>
      <c r="B192" s="15"/>
      <c r="C192" s="15"/>
      <c r="G192" s="15"/>
    </row>
    <row r="193" spans="1:7" x14ac:dyDescent="0.25">
      <c r="A193" s="15"/>
      <c r="B193" s="15"/>
      <c r="C193" s="15"/>
      <c r="G193" s="15"/>
    </row>
    <row r="194" spans="1:7" x14ac:dyDescent="0.25">
      <c r="A194" s="15"/>
      <c r="B194" s="15"/>
      <c r="C194" s="15"/>
      <c r="G194" s="15"/>
    </row>
    <row r="195" spans="1:7" x14ac:dyDescent="0.25">
      <c r="A195" s="15"/>
      <c r="B195" s="15"/>
      <c r="C195" s="15"/>
      <c r="G195" s="15"/>
    </row>
    <row r="196" spans="1:7" x14ac:dyDescent="0.25">
      <c r="A196" s="15"/>
      <c r="B196" s="15"/>
      <c r="C196" s="15"/>
      <c r="G196" s="15"/>
    </row>
    <row r="197" spans="1:7" x14ac:dyDescent="0.25">
      <c r="A197" s="15"/>
      <c r="B197" s="15"/>
      <c r="C197" s="15"/>
      <c r="G197" s="15"/>
    </row>
    <row r="198" spans="1:7" x14ac:dyDescent="0.25">
      <c r="A198" s="15"/>
      <c r="B198" s="15"/>
      <c r="C198" s="15"/>
      <c r="G198" s="15"/>
    </row>
    <row r="199" spans="1:7" x14ac:dyDescent="0.25">
      <c r="A199" s="15"/>
      <c r="B199" s="15"/>
      <c r="C199" s="15"/>
      <c r="G199" s="15"/>
    </row>
    <row r="200" spans="1:7" x14ac:dyDescent="0.25">
      <c r="A200" s="15"/>
      <c r="B200" s="15"/>
      <c r="C200" s="15"/>
      <c r="G200" s="15"/>
    </row>
    <row r="201" spans="1:7" x14ac:dyDescent="0.25">
      <c r="A201" s="15"/>
      <c r="B201" s="15"/>
      <c r="C201" s="15"/>
      <c r="G201" s="15"/>
    </row>
    <row r="202" spans="1:7" x14ac:dyDescent="0.25">
      <c r="A202" s="15"/>
      <c r="B202" s="15"/>
      <c r="C202" s="15"/>
      <c r="G202" s="15"/>
    </row>
    <row r="203" spans="1:7" x14ac:dyDescent="0.25">
      <c r="A203" s="15"/>
      <c r="B203" s="15"/>
      <c r="C203" s="15"/>
      <c r="G203" s="15"/>
    </row>
    <row r="204" spans="1:7" x14ac:dyDescent="0.25">
      <c r="A204" s="15"/>
      <c r="B204" s="15"/>
      <c r="C204" s="15"/>
      <c r="G204" s="15"/>
    </row>
    <row r="205" spans="1:7" x14ac:dyDescent="0.25">
      <c r="A205" s="15"/>
      <c r="B205" s="15"/>
      <c r="C205" s="15"/>
      <c r="G205" s="15"/>
    </row>
    <row r="206" spans="1:7" x14ac:dyDescent="0.25">
      <c r="A206" s="15"/>
      <c r="B206" s="15"/>
      <c r="C206" s="15"/>
      <c r="G206" s="15"/>
    </row>
    <row r="207" spans="1:7" x14ac:dyDescent="0.25">
      <c r="A207" s="15"/>
      <c r="B207" s="15"/>
      <c r="C207" s="15"/>
      <c r="G207" s="15"/>
    </row>
    <row r="208" spans="1:7" x14ac:dyDescent="0.25">
      <c r="A208" s="15"/>
      <c r="B208" s="15"/>
      <c r="C208" s="15"/>
      <c r="G208" s="15"/>
    </row>
    <row r="209" spans="1:7" x14ac:dyDescent="0.25">
      <c r="A209" s="15"/>
      <c r="B209" s="15"/>
      <c r="C209" s="15"/>
      <c r="G209" s="15"/>
    </row>
    <row r="210" spans="1:7" x14ac:dyDescent="0.25">
      <c r="A210" s="15"/>
      <c r="B210" s="15"/>
      <c r="C210" s="15"/>
      <c r="G210" s="15"/>
    </row>
    <row r="211" spans="1:7" x14ac:dyDescent="0.25">
      <c r="A211" s="15"/>
      <c r="B211" s="15"/>
      <c r="C211" s="15"/>
      <c r="G211" s="15"/>
    </row>
    <row r="212" spans="1:7" x14ac:dyDescent="0.25">
      <c r="A212" s="15"/>
      <c r="B212" s="15"/>
      <c r="C212" s="15"/>
      <c r="G212" s="15"/>
    </row>
    <row r="213" spans="1:7" x14ac:dyDescent="0.25">
      <c r="A213" s="15"/>
      <c r="B213" s="15"/>
      <c r="C213" s="15"/>
      <c r="G213" s="15"/>
    </row>
    <row r="214" spans="1:7" x14ac:dyDescent="0.25">
      <c r="A214" s="15"/>
      <c r="B214" s="15"/>
      <c r="C214" s="15"/>
      <c r="G214" s="15"/>
    </row>
    <row r="215" spans="1:7" x14ac:dyDescent="0.25">
      <c r="A215" s="15"/>
      <c r="B215" s="15"/>
      <c r="C215" s="15"/>
      <c r="G215" s="15"/>
    </row>
    <row r="216" spans="1:7" x14ac:dyDescent="0.25">
      <c r="A216" s="15"/>
      <c r="B216" s="15"/>
      <c r="C216" s="15"/>
      <c r="G216" s="15"/>
    </row>
    <row r="217" spans="1:7" x14ac:dyDescent="0.25">
      <c r="A217" s="15"/>
      <c r="B217" s="15"/>
      <c r="C217" s="15"/>
      <c r="G217" s="15"/>
    </row>
    <row r="218" spans="1:7" x14ac:dyDescent="0.25">
      <c r="A218" s="15"/>
      <c r="B218" s="15"/>
      <c r="C218" s="15"/>
      <c r="G218" s="15"/>
    </row>
    <row r="219" spans="1:7" x14ac:dyDescent="0.25">
      <c r="A219" s="15"/>
      <c r="B219" s="15"/>
      <c r="C219" s="15"/>
      <c r="G219" s="15"/>
    </row>
    <row r="220" spans="1:7" x14ac:dyDescent="0.25">
      <c r="A220" s="15"/>
      <c r="B220" s="15"/>
      <c r="C220" s="15"/>
      <c r="G220" s="15"/>
    </row>
    <row r="221" spans="1:7" x14ac:dyDescent="0.25">
      <c r="A221" s="15"/>
      <c r="B221" s="15"/>
      <c r="C221" s="15"/>
      <c r="G221" s="15"/>
    </row>
    <row r="222" spans="1:7" x14ac:dyDescent="0.25">
      <c r="A222" s="15"/>
      <c r="B222" s="15"/>
      <c r="C222" s="15"/>
      <c r="G222" s="15"/>
    </row>
    <row r="223" spans="1:7" x14ac:dyDescent="0.25">
      <c r="A223" s="15"/>
      <c r="B223" s="15"/>
      <c r="C223" s="15"/>
      <c r="G223" s="15"/>
    </row>
    <row r="224" spans="1:7" x14ac:dyDescent="0.25">
      <c r="A224" s="15"/>
      <c r="B224" s="15"/>
      <c r="C224" s="15"/>
      <c r="G224" s="15"/>
    </row>
    <row r="225" spans="1:7" x14ac:dyDescent="0.25">
      <c r="A225" s="15"/>
      <c r="B225" s="15"/>
      <c r="C225" s="15"/>
      <c r="G225" s="15"/>
    </row>
    <row r="226" spans="1:7" x14ac:dyDescent="0.25">
      <c r="A226" s="15"/>
      <c r="B226" s="15"/>
      <c r="C226" s="15"/>
      <c r="G226" s="15"/>
    </row>
    <row r="227" spans="1:7" x14ac:dyDescent="0.25">
      <c r="A227" s="15"/>
      <c r="B227" s="15"/>
      <c r="C227" s="15"/>
      <c r="G227" s="15"/>
    </row>
    <row r="228" spans="1:7" x14ac:dyDescent="0.25">
      <c r="A228" s="15"/>
      <c r="B228" s="15"/>
      <c r="C228" s="15"/>
      <c r="G228" s="15"/>
    </row>
    <row r="229" spans="1:7" x14ac:dyDescent="0.25">
      <c r="A229" s="15"/>
      <c r="B229" s="15"/>
      <c r="C229" s="15"/>
      <c r="G229" s="15"/>
    </row>
    <row r="230" spans="1:7" x14ac:dyDescent="0.25">
      <c r="A230" s="15"/>
      <c r="B230" s="15"/>
      <c r="C230" s="15"/>
      <c r="G230" s="15"/>
    </row>
    <row r="231" spans="1:7" x14ac:dyDescent="0.25">
      <c r="A231" s="15"/>
      <c r="B231" s="15"/>
      <c r="C231" s="15"/>
      <c r="G231" s="15"/>
    </row>
    <row r="232" spans="1:7" x14ac:dyDescent="0.25">
      <c r="A232" s="15"/>
      <c r="B232" s="15"/>
      <c r="C232" s="15"/>
      <c r="G232" s="15"/>
    </row>
    <row r="233" spans="1:7" x14ac:dyDescent="0.25">
      <c r="A233" s="15"/>
      <c r="B233" s="15"/>
      <c r="C233" s="15"/>
      <c r="G233" s="15"/>
    </row>
    <row r="234" spans="1:7" x14ac:dyDescent="0.25">
      <c r="A234" s="15"/>
      <c r="B234" s="15"/>
      <c r="C234" s="15"/>
      <c r="G234" s="15"/>
    </row>
    <row r="235" spans="1:7" x14ac:dyDescent="0.25">
      <c r="A235" s="15"/>
      <c r="B235" s="15"/>
      <c r="C235" s="15"/>
      <c r="G235" s="15"/>
    </row>
    <row r="236" spans="1:7" x14ac:dyDescent="0.25">
      <c r="A236" s="15"/>
      <c r="B236" s="15"/>
      <c r="C236" s="15"/>
      <c r="G236" s="15"/>
    </row>
    <row r="237" spans="1:7" x14ac:dyDescent="0.25">
      <c r="A237" s="15"/>
      <c r="B237" s="15"/>
      <c r="C237" s="15"/>
      <c r="G237" s="15"/>
    </row>
    <row r="238" spans="1:7" x14ac:dyDescent="0.25">
      <c r="A238" s="15"/>
      <c r="B238" s="15"/>
      <c r="C238" s="15"/>
      <c r="G238" s="15"/>
    </row>
    <row r="239" spans="1:7" x14ac:dyDescent="0.25">
      <c r="A239" s="15"/>
      <c r="B239" s="15"/>
      <c r="C239" s="15"/>
      <c r="G239" s="15"/>
    </row>
    <row r="240" spans="1:7" x14ac:dyDescent="0.25">
      <c r="A240" s="15"/>
      <c r="B240" s="15"/>
      <c r="C240" s="15"/>
      <c r="G240" s="15"/>
    </row>
    <row r="241" spans="1:7" x14ac:dyDescent="0.25">
      <c r="A241" s="15"/>
      <c r="B241" s="15"/>
      <c r="C241" s="15"/>
      <c r="G241" s="15"/>
    </row>
    <row r="242" spans="1:7" x14ac:dyDescent="0.25">
      <c r="A242" s="15"/>
      <c r="B242" s="15"/>
      <c r="C242" s="15"/>
      <c r="G242" s="15"/>
    </row>
    <row r="243" spans="1:7" x14ac:dyDescent="0.25">
      <c r="A243" s="15"/>
      <c r="B243" s="15"/>
      <c r="C243" s="15"/>
      <c r="G243" s="15"/>
    </row>
    <row r="244" spans="1:7" x14ac:dyDescent="0.25">
      <c r="A244" s="15"/>
      <c r="B244" s="15"/>
      <c r="C244" s="15"/>
      <c r="G244" s="15"/>
    </row>
    <row r="245" spans="1:7" x14ac:dyDescent="0.25">
      <c r="A245" s="15"/>
      <c r="B245" s="15"/>
      <c r="C245" s="15"/>
      <c r="G245" s="15"/>
    </row>
    <row r="246" spans="1:7" x14ac:dyDescent="0.25">
      <c r="A246" s="15"/>
      <c r="B246" s="15"/>
      <c r="C246" s="15"/>
      <c r="G246" s="15"/>
    </row>
    <row r="247" spans="1:7" x14ac:dyDescent="0.25">
      <c r="A247" s="15"/>
      <c r="B247" s="15"/>
      <c r="C247" s="15"/>
      <c r="G247" s="15"/>
    </row>
    <row r="248" spans="1:7" x14ac:dyDescent="0.25">
      <c r="A248" s="15"/>
      <c r="B248" s="15"/>
      <c r="C248" s="15"/>
      <c r="G248" s="15"/>
    </row>
    <row r="249" spans="1:7" x14ac:dyDescent="0.25">
      <c r="A249" s="15"/>
      <c r="B249" s="15"/>
      <c r="C249" s="15"/>
      <c r="G249" s="15"/>
    </row>
    <row r="250" spans="1:7" x14ac:dyDescent="0.25">
      <c r="A250" s="15"/>
      <c r="B250" s="15"/>
      <c r="C250" s="15"/>
      <c r="G250" s="15"/>
    </row>
    <row r="251" spans="1:7" x14ac:dyDescent="0.25">
      <c r="A251" s="15"/>
      <c r="B251" s="15"/>
      <c r="C251" s="15"/>
      <c r="G251" s="15"/>
    </row>
    <row r="252" spans="1:7" x14ac:dyDescent="0.25">
      <c r="A252" s="15"/>
      <c r="B252" s="15"/>
      <c r="C252" s="15"/>
      <c r="G252" s="15"/>
    </row>
    <row r="253" spans="1:7" x14ac:dyDescent="0.25">
      <c r="A253" s="15"/>
      <c r="B253" s="15"/>
      <c r="C253" s="15"/>
      <c r="G253" s="15"/>
    </row>
    <row r="254" spans="1:7" x14ac:dyDescent="0.25">
      <c r="A254" s="15"/>
      <c r="B254" s="15"/>
      <c r="C254" s="15"/>
      <c r="G254" s="15"/>
    </row>
    <row r="255" spans="1:7" x14ac:dyDescent="0.25">
      <c r="A255" s="15"/>
      <c r="B255" s="15"/>
      <c r="C255" s="15"/>
      <c r="G255" s="15"/>
    </row>
    <row r="256" spans="1:7" x14ac:dyDescent="0.25">
      <c r="A256" s="15"/>
      <c r="B256" s="15"/>
      <c r="C256" s="15"/>
      <c r="G256" s="15"/>
    </row>
    <row r="257" spans="1:7" x14ac:dyDescent="0.25">
      <c r="A257" s="15"/>
      <c r="B257" s="15"/>
      <c r="C257" s="15"/>
      <c r="G257" s="15"/>
    </row>
    <row r="258" spans="1:7" x14ac:dyDescent="0.25">
      <c r="A258" s="15"/>
      <c r="B258" s="15"/>
      <c r="C258" s="15"/>
      <c r="G258" s="15"/>
    </row>
    <row r="259" spans="1:7" x14ac:dyDescent="0.25">
      <c r="A259" s="15"/>
      <c r="B259" s="15"/>
      <c r="C259" s="15"/>
      <c r="G259" s="15"/>
    </row>
    <row r="260" spans="1:7" x14ac:dyDescent="0.25">
      <c r="A260" s="15"/>
      <c r="B260" s="15"/>
      <c r="C260" s="15"/>
      <c r="G260" s="15"/>
    </row>
    <row r="261" spans="1:7" x14ac:dyDescent="0.25">
      <c r="A261" s="15"/>
      <c r="B261" s="15"/>
      <c r="C261" s="15"/>
      <c r="G261" s="15"/>
    </row>
    <row r="262" spans="1:7" x14ac:dyDescent="0.25">
      <c r="A262" s="15"/>
      <c r="B262" s="15"/>
      <c r="C262" s="15"/>
      <c r="G262" s="15"/>
    </row>
    <row r="263" spans="1:7" x14ac:dyDescent="0.25">
      <c r="A263" s="15"/>
      <c r="B263" s="15"/>
      <c r="C263" s="15"/>
      <c r="G263" s="15"/>
    </row>
    <row r="264" spans="1:7" x14ac:dyDescent="0.25">
      <c r="A264" s="15"/>
      <c r="B264" s="15"/>
      <c r="C264" s="15"/>
      <c r="G264" s="15"/>
    </row>
    <row r="265" spans="1:7" x14ac:dyDescent="0.25">
      <c r="A265" s="15"/>
      <c r="B265" s="15"/>
      <c r="C265" s="15"/>
      <c r="G265" s="15"/>
    </row>
    <row r="266" spans="1:7" x14ac:dyDescent="0.25">
      <c r="A266" s="15"/>
      <c r="B266" s="15"/>
      <c r="C266" s="15"/>
      <c r="G266" s="15"/>
    </row>
    <row r="267" spans="1:7" x14ac:dyDescent="0.25">
      <c r="A267" s="15"/>
      <c r="B267" s="15"/>
      <c r="C267" s="15"/>
      <c r="G267" s="15"/>
    </row>
    <row r="268" spans="1:7" x14ac:dyDescent="0.25">
      <c r="A268" s="15"/>
      <c r="B268" s="15"/>
      <c r="C268" s="15"/>
      <c r="G268" s="15"/>
    </row>
    <row r="269" spans="1:7" x14ac:dyDescent="0.25">
      <c r="A269" s="15"/>
      <c r="B269" s="15"/>
      <c r="C269" s="15"/>
      <c r="G269" s="15"/>
    </row>
    <row r="270" spans="1:7" x14ac:dyDescent="0.25">
      <c r="A270" s="15"/>
      <c r="B270" s="15"/>
      <c r="C270" s="15"/>
      <c r="G270" s="15"/>
    </row>
    <row r="271" spans="1:7" x14ac:dyDescent="0.25">
      <c r="A271" s="15"/>
      <c r="B271" s="15"/>
      <c r="C271" s="15"/>
      <c r="G271" s="15"/>
    </row>
    <row r="272" spans="1:7" x14ac:dyDescent="0.25">
      <c r="A272" s="15"/>
      <c r="B272" s="15"/>
      <c r="C272" s="15"/>
      <c r="G272" s="15"/>
    </row>
    <row r="273" spans="1:7" x14ac:dyDescent="0.25">
      <c r="A273" s="15"/>
      <c r="B273" s="15"/>
      <c r="C273" s="15"/>
      <c r="G273" s="15"/>
    </row>
    <row r="274" spans="1:7" x14ac:dyDescent="0.25">
      <c r="A274" s="15"/>
      <c r="B274" s="15"/>
      <c r="C274" s="15"/>
      <c r="G274" s="15"/>
    </row>
    <row r="275" spans="1:7" x14ac:dyDescent="0.25">
      <c r="A275" s="15"/>
      <c r="B275" s="15"/>
      <c r="C275" s="15"/>
      <c r="G275" s="15"/>
    </row>
    <row r="276" spans="1:7" x14ac:dyDescent="0.25">
      <c r="A276" s="15"/>
      <c r="B276" s="15"/>
      <c r="C276" s="15"/>
      <c r="G276" s="15"/>
    </row>
    <row r="277" spans="1:7" x14ac:dyDescent="0.25">
      <c r="A277" s="15"/>
      <c r="B277" s="15"/>
      <c r="C277" s="15"/>
      <c r="G277" s="15"/>
    </row>
    <row r="278" spans="1:7" x14ac:dyDescent="0.25">
      <c r="A278" s="15"/>
      <c r="B278" s="15"/>
      <c r="C278" s="15"/>
      <c r="G278" s="15"/>
    </row>
    <row r="279" spans="1:7" x14ac:dyDescent="0.25">
      <c r="A279" s="15"/>
      <c r="B279" s="15"/>
      <c r="C279" s="15"/>
      <c r="G279" s="15"/>
    </row>
    <row r="280" spans="1:7" x14ac:dyDescent="0.25">
      <c r="A280" s="15"/>
      <c r="B280" s="15"/>
      <c r="C280" s="15"/>
      <c r="G280" s="15"/>
    </row>
    <row r="281" spans="1:7" x14ac:dyDescent="0.25">
      <c r="A281" s="15"/>
      <c r="B281" s="15"/>
      <c r="C281" s="15"/>
      <c r="G281" s="15"/>
    </row>
    <row r="282" spans="1:7" x14ac:dyDescent="0.25">
      <c r="A282" s="15"/>
      <c r="B282" s="15"/>
      <c r="C282" s="15"/>
      <c r="G282" s="15"/>
    </row>
    <row r="283" spans="1:7" x14ac:dyDescent="0.25">
      <c r="A283" s="15"/>
      <c r="B283" s="15"/>
      <c r="C283" s="15"/>
      <c r="G283" s="15"/>
    </row>
    <row r="284" spans="1:7" x14ac:dyDescent="0.25">
      <c r="A284" s="15"/>
      <c r="B284" s="15"/>
      <c r="C284" s="15"/>
      <c r="G284" s="15"/>
    </row>
    <row r="285" spans="1:7" x14ac:dyDescent="0.25">
      <c r="A285" s="15"/>
      <c r="B285" s="15"/>
      <c r="C285" s="15"/>
      <c r="G285" s="15"/>
    </row>
    <row r="286" spans="1:7" x14ac:dyDescent="0.25">
      <c r="A286" s="15"/>
      <c r="B286" s="15"/>
      <c r="C286" s="15"/>
      <c r="G286" s="15"/>
    </row>
    <row r="287" spans="1:7" x14ac:dyDescent="0.25">
      <c r="A287" s="15"/>
      <c r="B287" s="15"/>
      <c r="C287" s="15"/>
      <c r="G287" s="15"/>
    </row>
    <row r="288" spans="1:7" x14ac:dyDescent="0.25">
      <c r="A288" s="15"/>
      <c r="B288" s="15"/>
      <c r="C288" s="15"/>
      <c r="G288" s="15"/>
    </row>
    <row r="289" spans="1:7" x14ac:dyDescent="0.25">
      <c r="A289" s="15"/>
      <c r="B289" s="15"/>
      <c r="C289" s="15"/>
      <c r="G289" s="15"/>
    </row>
    <row r="290" spans="1:7" x14ac:dyDescent="0.25">
      <c r="A290" s="15"/>
      <c r="B290" s="15"/>
      <c r="C290" s="15"/>
      <c r="G290" s="15"/>
    </row>
    <row r="291" spans="1:7" x14ac:dyDescent="0.25">
      <c r="A291" s="15"/>
      <c r="B291" s="15"/>
      <c r="C291" s="15"/>
      <c r="G291" s="15"/>
    </row>
    <row r="292" spans="1:7" x14ac:dyDescent="0.25">
      <c r="A292" s="15"/>
      <c r="B292" s="15"/>
      <c r="C292" s="15"/>
      <c r="G292" s="15"/>
    </row>
    <row r="293" spans="1:7" x14ac:dyDescent="0.25">
      <c r="A293" s="15"/>
      <c r="B293" s="15"/>
      <c r="C293" s="15"/>
      <c r="G293" s="15"/>
    </row>
    <row r="294" spans="1:7" x14ac:dyDescent="0.25">
      <c r="A294" s="15"/>
      <c r="B294" s="15"/>
      <c r="C294" s="15"/>
      <c r="G294" s="15"/>
    </row>
    <row r="295" spans="1:7" x14ac:dyDescent="0.25">
      <c r="A295" s="15"/>
      <c r="B295" s="15"/>
      <c r="C295" s="15"/>
      <c r="G295" s="15"/>
    </row>
    <row r="296" spans="1:7" x14ac:dyDescent="0.25">
      <c r="A296" s="15"/>
      <c r="B296" s="15"/>
      <c r="C296" s="15"/>
      <c r="G296" s="15"/>
    </row>
    <row r="297" spans="1:7" x14ac:dyDescent="0.25">
      <c r="A297" s="15"/>
      <c r="B297" s="15"/>
      <c r="C297" s="15"/>
      <c r="G297" s="15"/>
    </row>
    <row r="298" spans="1:7" x14ac:dyDescent="0.25">
      <c r="A298" s="15"/>
      <c r="B298" s="15"/>
      <c r="C298" s="15"/>
      <c r="G298" s="15"/>
    </row>
  </sheetData>
  <mergeCells count="1">
    <mergeCell ref="A1:G1"/>
  </mergeCells>
  <phoneticPr fontId="32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55"/>
  <sheetViews>
    <sheetView zoomScale="70" zoomScaleNormal="70" zoomScaleSheetLayoutView="100" workbookViewId="0">
      <pane ySplit="2" topLeftCell="A6" activePane="bottomLeft" state="frozen"/>
      <selection activeCell="L7" sqref="L7"/>
      <selection pane="bottomLeft" activeCell="B69" sqref="B69"/>
    </sheetView>
  </sheetViews>
  <sheetFormatPr defaultColWidth="8.42578125" defaultRowHeight="15" x14ac:dyDescent="0.25"/>
  <cols>
    <col min="1" max="1" width="7.7109375" style="37" customWidth="1"/>
    <col min="2" max="2" width="58.42578125" style="33" customWidth="1"/>
    <col min="3" max="3" width="12.42578125" style="37" customWidth="1"/>
    <col min="4" max="4" width="12.7109375" style="41" customWidth="1"/>
    <col min="5" max="5" width="16" style="42" customWidth="1"/>
    <col min="6" max="6" width="17.42578125" style="42" customWidth="1"/>
    <col min="7" max="8" width="14" style="37" customWidth="1"/>
    <col min="9" max="16384" width="8.42578125" style="33"/>
  </cols>
  <sheetData>
    <row r="1" spans="1:8" ht="15" customHeight="1" x14ac:dyDescent="0.25">
      <c r="A1" s="140" t="s">
        <v>49</v>
      </c>
      <c r="B1" s="140"/>
      <c r="C1" s="140"/>
      <c r="D1" s="140"/>
      <c r="E1" s="140"/>
      <c r="F1" s="140"/>
      <c r="G1" s="140"/>
      <c r="H1" s="76"/>
    </row>
    <row r="2" spans="1:8" ht="28.5" x14ac:dyDescent="0.25">
      <c r="A2" s="116" t="s">
        <v>0</v>
      </c>
      <c r="B2" s="116" t="s">
        <v>1</v>
      </c>
      <c r="C2" s="116" t="s">
        <v>3</v>
      </c>
      <c r="D2" s="117" t="s">
        <v>2</v>
      </c>
      <c r="E2" s="117" t="s">
        <v>13</v>
      </c>
      <c r="F2" s="117" t="s">
        <v>23</v>
      </c>
      <c r="G2" s="118" t="s">
        <v>67</v>
      </c>
      <c r="H2" s="119" t="s">
        <v>6</v>
      </c>
    </row>
    <row r="3" spans="1:8" s="115" customFormat="1" ht="27" customHeight="1" x14ac:dyDescent="0.25">
      <c r="A3" s="109" t="s">
        <v>29</v>
      </c>
      <c r="B3" s="110" t="s">
        <v>58</v>
      </c>
      <c r="C3" s="111"/>
      <c r="D3" s="112"/>
      <c r="E3" s="113"/>
      <c r="F3" s="113"/>
      <c r="G3" s="114"/>
      <c r="H3" s="27" t="s">
        <v>66</v>
      </c>
    </row>
    <row r="4" spans="1:8" s="24" customFormat="1" ht="116.25" customHeight="1" x14ac:dyDescent="0.25">
      <c r="A4" s="20" t="s">
        <v>69</v>
      </c>
      <c r="B4" s="26" t="s">
        <v>33</v>
      </c>
      <c r="C4" s="22" t="s">
        <v>14</v>
      </c>
      <c r="D4" s="6">
        <f>1*8*8</f>
        <v>64</v>
      </c>
      <c r="E4" s="23"/>
      <c r="F4" s="31">
        <f>ROUND(E4*D4,2)</f>
        <v>0</v>
      </c>
      <c r="G4" s="75"/>
      <c r="H4" s="27"/>
    </row>
    <row r="5" spans="1:8" s="24" customFormat="1" ht="82.5" customHeight="1" x14ac:dyDescent="0.25">
      <c r="A5" s="20"/>
      <c r="B5" s="26" t="s">
        <v>34</v>
      </c>
      <c r="C5" s="22" t="s">
        <v>14</v>
      </c>
      <c r="D5" s="6">
        <f>2*8*8</f>
        <v>128</v>
      </c>
      <c r="E5" s="23"/>
      <c r="F5" s="31">
        <f t="shared" ref="F5:F8" si="0">ROUND(E5*D5,2)</f>
        <v>0</v>
      </c>
      <c r="G5" s="75"/>
      <c r="H5" s="27"/>
    </row>
    <row r="6" spans="1:8" s="24" customFormat="1" ht="60.95" customHeight="1" x14ac:dyDescent="0.25">
      <c r="A6" s="20"/>
      <c r="B6" s="26" t="s">
        <v>35</v>
      </c>
      <c r="C6" s="22" t="s">
        <v>14</v>
      </c>
      <c r="D6" s="6">
        <f>2*8*8</f>
        <v>128</v>
      </c>
      <c r="E6" s="23"/>
      <c r="F6" s="31">
        <f t="shared" si="0"/>
        <v>0</v>
      </c>
      <c r="G6" s="48"/>
      <c r="H6" s="27"/>
    </row>
    <row r="7" spans="1:8" s="24" customFormat="1" ht="99" customHeight="1" x14ac:dyDescent="0.25">
      <c r="A7" s="20"/>
      <c r="B7" s="28" t="s">
        <v>36</v>
      </c>
      <c r="C7" s="22" t="s">
        <v>14</v>
      </c>
      <c r="D7" s="6">
        <f>1*8*8</f>
        <v>64</v>
      </c>
      <c r="E7" s="23"/>
      <c r="F7" s="31">
        <f t="shared" si="0"/>
        <v>0</v>
      </c>
      <c r="G7" s="48"/>
      <c r="H7" s="27"/>
    </row>
    <row r="8" spans="1:8" s="24" customFormat="1" ht="86.25" customHeight="1" x14ac:dyDescent="0.25">
      <c r="A8" s="20"/>
      <c r="B8" s="28" t="s">
        <v>37</v>
      </c>
      <c r="C8" s="22" t="s">
        <v>14</v>
      </c>
      <c r="D8" s="6">
        <f>1*8*8</f>
        <v>64</v>
      </c>
      <c r="E8" s="23"/>
      <c r="F8" s="31">
        <f t="shared" si="0"/>
        <v>0</v>
      </c>
      <c r="G8" s="48"/>
      <c r="H8" s="27"/>
    </row>
    <row r="9" spans="1:8" s="108" customFormat="1" ht="28.5" customHeight="1" x14ac:dyDescent="0.25">
      <c r="A9" s="84" t="s">
        <v>30</v>
      </c>
      <c r="B9" s="85" t="s">
        <v>87</v>
      </c>
      <c r="C9" s="116" t="s">
        <v>3</v>
      </c>
      <c r="D9" s="117" t="s">
        <v>2</v>
      </c>
      <c r="E9" s="117" t="s">
        <v>13</v>
      </c>
      <c r="F9" s="117" t="s">
        <v>23</v>
      </c>
      <c r="G9" s="118" t="s">
        <v>67</v>
      </c>
      <c r="H9" s="119" t="s">
        <v>6</v>
      </c>
    </row>
    <row r="10" spans="1:8" s="91" customFormat="1" ht="24" customHeight="1" x14ac:dyDescent="0.25">
      <c r="A10" s="103" t="s">
        <v>28</v>
      </c>
      <c r="B10" s="86" t="s">
        <v>88</v>
      </c>
      <c r="C10" s="86"/>
      <c r="D10" s="87"/>
      <c r="E10" s="88"/>
      <c r="F10" s="89"/>
      <c r="G10" s="90"/>
      <c r="H10" s="27" t="s">
        <v>82</v>
      </c>
    </row>
    <row r="11" spans="1:8" s="45" customFormat="1" ht="20.25" customHeight="1" x14ac:dyDescent="0.25">
      <c r="A11" s="104" t="s">
        <v>70</v>
      </c>
      <c r="B11" s="53" t="s">
        <v>24</v>
      </c>
      <c r="C11" s="54"/>
      <c r="D11" s="64"/>
      <c r="E11" s="65"/>
      <c r="F11" s="65"/>
      <c r="G11" s="55"/>
      <c r="H11" s="56"/>
    </row>
    <row r="12" spans="1:8" s="45" customFormat="1" x14ac:dyDescent="0.25">
      <c r="A12" s="46"/>
      <c r="B12" s="122" t="s">
        <v>89</v>
      </c>
      <c r="C12" s="57" t="s">
        <v>25</v>
      </c>
      <c r="D12" s="123"/>
      <c r="E12" s="32"/>
      <c r="F12" s="62"/>
      <c r="G12" s="55"/>
      <c r="H12" s="56"/>
    </row>
    <row r="13" spans="1:8" s="45" customFormat="1" x14ac:dyDescent="0.25">
      <c r="A13" s="46"/>
      <c r="B13" s="122" t="s">
        <v>90</v>
      </c>
      <c r="C13" s="57" t="s">
        <v>26</v>
      </c>
      <c r="D13" s="123"/>
      <c r="E13" s="32"/>
      <c r="F13" s="62"/>
      <c r="G13" s="55"/>
      <c r="H13" s="56"/>
    </row>
    <row r="14" spans="1:8" s="45" customFormat="1" ht="24" customHeight="1" x14ac:dyDescent="0.25">
      <c r="A14" s="104" t="s">
        <v>91</v>
      </c>
      <c r="B14" s="58" t="s">
        <v>19</v>
      </c>
      <c r="C14" s="57"/>
      <c r="D14" s="66"/>
      <c r="E14" s="67"/>
      <c r="F14" s="63"/>
      <c r="G14" s="55"/>
      <c r="H14" s="56"/>
    </row>
    <row r="15" spans="1:8" s="45" customFormat="1" x14ac:dyDescent="0.25">
      <c r="A15" s="46"/>
      <c r="B15" s="122" t="s">
        <v>97</v>
      </c>
      <c r="C15" s="123" t="s">
        <v>18</v>
      </c>
      <c r="D15" s="129"/>
      <c r="E15" s="32"/>
      <c r="F15" s="62">
        <f t="shared" ref="F15:F17" si="1">ROUND(D15*E15,2)</f>
        <v>0</v>
      </c>
      <c r="G15" s="55"/>
      <c r="H15" s="56"/>
    </row>
    <row r="16" spans="1:8" s="45" customFormat="1" x14ac:dyDescent="0.25">
      <c r="A16" s="46"/>
      <c r="B16" s="122" t="s">
        <v>98</v>
      </c>
      <c r="C16" s="123" t="s">
        <v>18</v>
      </c>
      <c r="D16" s="129"/>
      <c r="E16" s="32"/>
      <c r="F16" s="62">
        <f t="shared" si="1"/>
        <v>0</v>
      </c>
      <c r="G16" s="55"/>
      <c r="H16" s="56"/>
    </row>
    <row r="17" spans="1:8" s="45" customFormat="1" x14ac:dyDescent="0.25">
      <c r="A17" s="46"/>
      <c r="B17" s="122" t="s">
        <v>99</v>
      </c>
      <c r="C17" s="123" t="s">
        <v>18</v>
      </c>
      <c r="D17" s="129"/>
      <c r="E17" s="32"/>
      <c r="F17" s="62">
        <f t="shared" si="1"/>
        <v>0</v>
      </c>
      <c r="G17" s="55"/>
      <c r="H17" s="56"/>
    </row>
    <row r="18" spans="1:8" s="93" customFormat="1" ht="21" customHeight="1" x14ac:dyDescent="0.25">
      <c r="A18" s="104" t="s">
        <v>92</v>
      </c>
      <c r="B18" s="94" t="s">
        <v>27</v>
      </c>
      <c r="C18" s="95"/>
      <c r="D18" s="96"/>
      <c r="E18" s="92"/>
      <c r="F18" s="92"/>
      <c r="G18" s="97"/>
      <c r="H18" s="98"/>
    </row>
    <row r="19" spans="1:8" s="45" customFormat="1" ht="21" customHeight="1" x14ac:dyDescent="0.25">
      <c r="A19" s="51"/>
      <c r="B19" s="49" t="s">
        <v>39</v>
      </c>
      <c r="C19" s="20" t="s">
        <v>14</v>
      </c>
      <c r="D19" s="61"/>
      <c r="E19" s="23"/>
      <c r="F19" s="62">
        <f t="shared" ref="F19:F23" si="2">ROUND(D19*E19,2)</f>
        <v>0</v>
      </c>
      <c r="G19" s="60"/>
      <c r="H19" s="56"/>
    </row>
    <row r="20" spans="1:8" s="45" customFormat="1" x14ac:dyDescent="0.25">
      <c r="A20" s="46"/>
      <c r="B20" s="49" t="s">
        <v>41</v>
      </c>
      <c r="C20" s="50" t="s">
        <v>14</v>
      </c>
      <c r="D20" s="68"/>
      <c r="E20" s="23"/>
      <c r="F20" s="62">
        <f t="shared" si="2"/>
        <v>0</v>
      </c>
      <c r="G20" s="46"/>
      <c r="H20" s="56"/>
    </row>
    <row r="21" spans="1:8" s="45" customFormat="1" x14ac:dyDescent="0.25">
      <c r="A21" s="46"/>
      <c r="B21" s="49" t="s">
        <v>42</v>
      </c>
      <c r="C21" s="50" t="s">
        <v>14</v>
      </c>
      <c r="D21" s="68"/>
      <c r="E21" s="23"/>
      <c r="F21" s="62">
        <f t="shared" si="2"/>
        <v>0</v>
      </c>
      <c r="G21" s="46"/>
      <c r="H21" s="56"/>
    </row>
    <row r="22" spans="1:8" s="45" customFormat="1" x14ac:dyDescent="0.25">
      <c r="A22" s="46"/>
      <c r="B22" s="49" t="s">
        <v>40</v>
      </c>
      <c r="C22" s="50" t="s">
        <v>14</v>
      </c>
      <c r="D22" s="68"/>
      <c r="E22" s="23"/>
      <c r="F22" s="62">
        <f t="shared" si="2"/>
        <v>0</v>
      </c>
      <c r="G22" s="54"/>
      <c r="H22" s="56"/>
    </row>
    <row r="23" spans="1:8" s="45" customFormat="1" x14ac:dyDescent="0.25">
      <c r="A23" s="46"/>
      <c r="B23" s="49" t="s">
        <v>43</v>
      </c>
      <c r="C23" s="50" t="s">
        <v>14</v>
      </c>
      <c r="D23" s="68"/>
      <c r="E23" s="23"/>
      <c r="F23" s="62">
        <f t="shared" si="2"/>
        <v>0</v>
      </c>
      <c r="G23" s="54"/>
      <c r="H23" s="56"/>
    </row>
    <row r="24" spans="1:8" s="2" customFormat="1" ht="29.25" customHeight="1" x14ac:dyDescent="0.25">
      <c r="A24" s="104" t="s">
        <v>93</v>
      </c>
      <c r="B24" s="47" t="s">
        <v>50</v>
      </c>
      <c r="C24" s="20"/>
      <c r="D24" s="61"/>
      <c r="E24" s="69"/>
      <c r="F24" s="70"/>
      <c r="G24" s="1"/>
      <c r="H24" s="1"/>
    </row>
    <row r="25" spans="1:8" s="45" customFormat="1" x14ac:dyDescent="0.25">
      <c r="A25" s="46"/>
      <c r="B25" s="49" t="s">
        <v>47</v>
      </c>
      <c r="C25" s="50" t="s">
        <v>14</v>
      </c>
      <c r="D25" s="68"/>
      <c r="E25" s="23"/>
      <c r="F25" s="62">
        <f t="shared" ref="F25:F27" si="3">ROUND(D25*E25,2)</f>
        <v>0</v>
      </c>
      <c r="G25" s="46"/>
      <c r="H25" s="56"/>
    </row>
    <row r="26" spans="1:8" s="45" customFormat="1" x14ac:dyDescent="0.25">
      <c r="A26" s="46"/>
      <c r="B26" s="49" t="s">
        <v>44</v>
      </c>
      <c r="C26" s="50" t="s">
        <v>14</v>
      </c>
      <c r="D26" s="68"/>
      <c r="E26" s="23"/>
      <c r="F26" s="62">
        <f t="shared" si="3"/>
        <v>0</v>
      </c>
      <c r="G26" s="46"/>
      <c r="H26" s="56"/>
    </row>
    <row r="27" spans="1:8" s="45" customFormat="1" x14ac:dyDescent="0.25">
      <c r="A27" s="46"/>
      <c r="B27" s="49" t="s">
        <v>45</v>
      </c>
      <c r="C27" s="50" t="s">
        <v>14</v>
      </c>
      <c r="D27" s="68"/>
      <c r="E27" s="23"/>
      <c r="F27" s="62">
        <f t="shared" si="3"/>
        <v>0</v>
      </c>
      <c r="G27" s="46"/>
      <c r="H27" s="56"/>
    </row>
    <row r="28" spans="1:8" s="2" customFormat="1" ht="39" customHeight="1" x14ac:dyDescent="0.25">
      <c r="A28" s="104" t="s">
        <v>94</v>
      </c>
      <c r="B28" s="47" t="s">
        <v>51</v>
      </c>
      <c r="C28" s="20"/>
      <c r="D28" s="61"/>
      <c r="E28" s="70"/>
      <c r="F28" s="70"/>
      <c r="G28" s="1"/>
      <c r="H28" s="1"/>
    </row>
    <row r="29" spans="1:8" s="45" customFormat="1" x14ac:dyDescent="0.25">
      <c r="A29" s="46"/>
      <c r="B29" s="49" t="s">
        <v>46</v>
      </c>
      <c r="C29" s="50" t="s">
        <v>14</v>
      </c>
      <c r="D29" s="68"/>
      <c r="E29" s="23"/>
      <c r="F29" s="62">
        <f t="shared" ref="F29:F30" si="4">ROUND(D29*E29,2)</f>
        <v>0</v>
      </c>
      <c r="G29" s="46"/>
      <c r="H29" s="56"/>
    </row>
    <row r="30" spans="1:8" s="45" customFormat="1" x14ac:dyDescent="0.25">
      <c r="A30" s="46"/>
      <c r="B30" s="49" t="s">
        <v>38</v>
      </c>
      <c r="C30" s="50" t="s">
        <v>14</v>
      </c>
      <c r="D30" s="68"/>
      <c r="E30" s="23"/>
      <c r="F30" s="62">
        <f t="shared" si="4"/>
        <v>0</v>
      </c>
      <c r="G30" s="46"/>
      <c r="H30" s="56"/>
    </row>
    <row r="31" spans="1:8" s="108" customFormat="1" ht="28.5" x14ac:dyDescent="0.25">
      <c r="A31" s="84" t="s">
        <v>31</v>
      </c>
      <c r="B31" s="85" t="s">
        <v>52</v>
      </c>
      <c r="C31" s="116" t="s">
        <v>3</v>
      </c>
      <c r="D31" s="117" t="s">
        <v>2</v>
      </c>
      <c r="E31" s="117" t="s">
        <v>13</v>
      </c>
      <c r="F31" s="117" t="s">
        <v>23</v>
      </c>
      <c r="G31" s="118" t="s">
        <v>67</v>
      </c>
      <c r="H31" s="119" t="s">
        <v>6</v>
      </c>
    </row>
    <row r="32" spans="1:8" s="83" customFormat="1" ht="28.5" x14ac:dyDescent="0.25">
      <c r="A32" s="105" t="s">
        <v>32</v>
      </c>
      <c r="B32" s="77" t="s">
        <v>59</v>
      </c>
      <c r="C32" s="78"/>
      <c r="D32" s="79"/>
      <c r="E32" s="80"/>
      <c r="F32" s="81"/>
      <c r="G32" s="82"/>
      <c r="H32" s="27" t="s">
        <v>83</v>
      </c>
    </row>
    <row r="33" spans="1:8" s="24" customFormat="1" ht="30" customHeight="1" x14ac:dyDescent="0.25">
      <c r="A33" s="20" t="s">
        <v>66</v>
      </c>
      <c r="B33" s="21" t="s">
        <v>20</v>
      </c>
      <c r="C33" s="20" t="s">
        <v>4</v>
      </c>
      <c r="D33" s="23"/>
      <c r="E33" s="30"/>
      <c r="F33" s="31">
        <f t="shared" ref="F33:F42" si="5">ROUND(E33*D33,2)</f>
        <v>0</v>
      </c>
      <c r="G33" s="25"/>
      <c r="H33" s="20"/>
    </row>
    <row r="34" spans="1:8" s="24" customFormat="1" x14ac:dyDescent="0.25">
      <c r="A34" s="20"/>
      <c r="B34" s="21" t="s">
        <v>21</v>
      </c>
      <c r="C34" s="20" t="s">
        <v>4</v>
      </c>
      <c r="D34" s="23"/>
      <c r="E34" s="30"/>
      <c r="F34" s="31">
        <f t="shared" si="5"/>
        <v>0</v>
      </c>
      <c r="G34" s="25"/>
      <c r="H34" s="20"/>
    </row>
    <row r="35" spans="1:8" s="24" customFormat="1" x14ac:dyDescent="0.25">
      <c r="A35" s="20"/>
      <c r="B35" s="21" t="s">
        <v>22</v>
      </c>
      <c r="C35" s="20" t="s">
        <v>4</v>
      </c>
      <c r="D35" s="23"/>
      <c r="E35" s="30"/>
      <c r="F35" s="31">
        <f t="shared" si="5"/>
        <v>0</v>
      </c>
      <c r="G35" s="25"/>
      <c r="H35" s="20"/>
    </row>
    <row r="36" spans="1:8" s="2" customFormat="1" x14ac:dyDescent="0.25">
      <c r="A36" s="105" t="s">
        <v>95</v>
      </c>
      <c r="B36" s="47" t="s">
        <v>16</v>
      </c>
      <c r="C36" s="71"/>
      <c r="D36" s="29"/>
      <c r="E36" s="30"/>
      <c r="F36" s="31"/>
      <c r="G36" s="25"/>
      <c r="H36" s="20"/>
    </row>
    <row r="37" spans="1:8" s="2" customFormat="1" ht="45" x14ac:dyDescent="0.25">
      <c r="A37" s="22"/>
      <c r="B37" s="52" t="s">
        <v>53</v>
      </c>
      <c r="C37" s="59" t="s">
        <v>14</v>
      </c>
      <c r="D37" s="23"/>
      <c r="E37" s="23"/>
      <c r="F37" s="31">
        <f t="shared" si="5"/>
        <v>0</v>
      </c>
      <c r="G37" s="25"/>
      <c r="H37" s="20"/>
    </row>
    <row r="38" spans="1:8" s="2" customFormat="1" ht="30" x14ac:dyDescent="0.25">
      <c r="A38" s="22"/>
      <c r="B38" s="52" t="s">
        <v>54</v>
      </c>
      <c r="C38" s="59" t="s">
        <v>14</v>
      </c>
      <c r="D38" s="23"/>
      <c r="E38" s="23"/>
      <c r="F38" s="31">
        <f t="shared" si="5"/>
        <v>0</v>
      </c>
      <c r="G38" s="25"/>
      <c r="H38" s="20"/>
    </row>
    <row r="39" spans="1:8" s="2" customFormat="1" ht="30" x14ac:dyDescent="0.25">
      <c r="A39" s="22"/>
      <c r="B39" s="52" t="s">
        <v>56</v>
      </c>
      <c r="C39" s="59" t="s">
        <v>14</v>
      </c>
      <c r="D39" s="23"/>
      <c r="E39" s="23"/>
      <c r="F39" s="31">
        <f t="shared" ref="F39" si="6">ROUND(E39*D39,2)</f>
        <v>0</v>
      </c>
      <c r="G39" s="25"/>
      <c r="H39" s="20"/>
    </row>
    <row r="40" spans="1:8" s="101" customFormat="1" x14ac:dyDescent="0.25">
      <c r="A40" s="105" t="s">
        <v>96</v>
      </c>
      <c r="B40" s="99" t="s">
        <v>17</v>
      </c>
      <c r="C40" s="100"/>
      <c r="D40" s="79"/>
      <c r="E40" s="80"/>
      <c r="F40" s="81"/>
      <c r="G40" s="82"/>
      <c r="H40" s="78"/>
    </row>
    <row r="41" spans="1:8" s="2" customFormat="1" ht="45" x14ac:dyDescent="0.25">
      <c r="A41" s="20"/>
      <c r="B41" s="21" t="s">
        <v>57</v>
      </c>
      <c r="C41" s="59" t="s">
        <v>15</v>
      </c>
      <c r="D41" s="23"/>
      <c r="E41" s="32"/>
      <c r="F41" s="31">
        <f t="shared" si="5"/>
        <v>0</v>
      </c>
      <c r="G41" s="25"/>
      <c r="H41" s="20"/>
    </row>
    <row r="42" spans="1:8" s="24" customFormat="1" ht="24.75" customHeight="1" x14ac:dyDescent="0.25">
      <c r="A42" s="20"/>
      <c r="B42" s="72" t="s">
        <v>55</v>
      </c>
      <c r="C42" s="59" t="s">
        <v>14</v>
      </c>
      <c r="D42" s="23"/>
      <c r="E42" s="23"/>
      <c r="F42" s="31">
        <f t="shared" si="5"/>
        <v>0</v>
      </c>
      <c r="G42" s="25"/>
      <c r="H42" s="20"/>
    </row>
    <row r="43" spans="1:8" s="108" customFormat="1" ht="28.5" customHeight="1" x14ac:dyDescent="0.25">
      <c r="A43" s="84" t="s">
        <v>71</v>
      </c>
      <c r="B43" s="85" t="s">
        <v>72</v>
      </c>
      <c r="C43" s="116" t="s">
        <v>3</v>
      </c>
      <c r="D43" s="117" t="s">
        <v>2</v>
      </c>
      <c r="E43" s="117" t="s">
        <v>13</v>
      </c>
      <c r="F43" s="117" t="s">
        <v>23</v>
      </c>
      <c r="G43" s="118" t="s">
        <v>67</v>
      </c>
      <c r="H43" s="119" t="s">
        <v>6</v>
      </c>
    </row>
    <row r="44" spans="1:8" s="24" customFormat="1" ht="24.75" customHeight="1" x14ac:dyDescent="0.25">
      <c r="A44" s="20" t="s">
        <v>76</v>
      </c>
      <c r="B44" s="106" t="s">
        <v>73</v>
      </c>
      <c r="C44" s="20" t="s">
        <v>4</v>
      </c>
      <c r="D44" s="6">
        <v>100</v>
      </c>
      <c r="E44" s="23"/>
      <c r="F44" s="30"/>
      <c r="G44" s="102"/>
      <c r="H44" s="27" t="s">
        <v>84</v>
      </c>
    </row>
    <row r="45" spans="1:8" s="24" customFormat="1" ht="24.75" customHeight="1" x14ac:dyDescent="0.25">
      <c r="A45" s="20"/>
      <c r="B45" s="106" t="s">
        <v>74</v>
      </c>
      <c r="C45" s="20" t="s">
        <v>4</v>
      </c>
      <c r="D45" s="6">
        <v>100</v>
      </c>
      <c r="E45" s="23"/>
      <c r="F45" s="30"/>
      <c r="G45" s="102"/>
      <c r="H45" s="20"/>
    </row>
    <row r="46" spans="1:8" s="24" customFormat="1" ht="24.75" customHeight="1" x14ac:dyDescent="0.25">
      <c r="A46" s="20"/>
      <c r="B46" s="106" t="s">
        <v>75</v>
      </c>
      <c r="C46" s="20" t="s">
        <v>4</v>
      </c>
      <c r="D46" s="6">
        <v>100</v>
      </c>
      <c r="E46" s="23"/>
      <c r="F46" s="30"/>
      <c r="G46" s="102"/>
      <c r="H46" s="20"/>
    </row>
    <row r="47" spans="1:8" s="107" customFormat="1" ht="28.5" customHeight="1" x14ac:dyDescent="0.25">
      <c r="A47" s="84" t="s">
        <v>78</v>
      </c>
      <c r="B47" s="85" t="s">
        <v>77</v>
      </c>
      <c r="C47" s="116" t="s">
        <v>3</v>
      </c>
      <c r="D47" s="117" t="s">
        <v>2</v>
      </c>
      <c r="E47" s="117" t="s">
        <v>13</v>
      </c>
      <c r="F47" s="117" t="s">
        <v>23</v>
      </c>
      <c r="G47" s="118" t="s">
        <v>67</v>
      </c>
      <c r="H47" s="119" t="s">
        <v>6</v>
      </c>
    </row>
    <row r="48" spans="1:8" s="2" customFormat="1" x14ac:dyDescent="0.25">
      <c r="A48" s="20" t="s">
        <v>86</v>
      </c>
      <c r="B48" s="124" t="s">
        <v>79</v>
      </c>
      <c r="C48" s="59"/>
      <c r="D48" s="23"/>
      <c r="E48" s="23"/>
      <c r="F48" s="31"/>
      <c r="G48" s="25"/>
      <c r="H48" s="27" t="s">
        <v>85</v>
      </c>
    </row>
    <row r="49" spans="1:8" s="24" customFormat="1" ht="24.75" customHeight="1" x14ac:dyDescent="0.25">
      <c r="A49" s="20"/>
      <c r="B49" s="106" t="s">
        <v>81</v>
      </c>
      <c r="C49" s="20" t="s">
        <v>4</v>
      </c>
      <c r="D49" s="6">
        <v>150</v>
      </c>
      <c r="E49" s="23"/>
      <c r="F49" s="30"/>
      <c r="G49" s="102"/>
      <c r="H49" s="20"/>
    </row>
    <row r="50" spans="1:8" s="24" customFormat="1" ht="24.75" customHeight="1" x14ac:dyDescent="0.25">
      <c r="A50" s="20"/>
      <c r="B50" s="72" t="s">
        <v>80</v>
      </c>
      <c r="C50" s="20" t="s">
        <v>4</v>
      </c>
      <c r="D50" s="6">
        <v>150</v>
      </c>
      <c r="E50" s="23"/>
      <c r="F50" s="30"/>
      <c r="G50" s="102"/>
      <c r="H50" s="20"/>
    </row>
    <row r="51" spans="1:8" ht="18.75" customHeight="1" x14ac:dyDescent="0.25">
      <c r="A51" s="34"/>
      <c r="B51" s="36" t="s">
        <v>60</v>
      </c>
      <c r="C51" s="35"/>
      <c r="D51" s="38"/>
      <c r="E51" s="39"/>
      <c r="F51" s="40">
        <f>ROUND(SUM(F4:F50),2)</f>
        <v>0</v>
      </c>
      <c r="G51" s="74"/>
      <c r="H51" s="34"/>
    </row>
    <row r="53" spans="1:8" x14ac:dyDescent="0.25">
      <c r="E53" s="43"/>
      <c r="F53" s="44"/>
    </row>
    <row r="55" spans="1:8" x14ac:dyDescent="0.25">
      <c r="E55" s="43"/>
      <c r="F55" s="43"/>
    </row>
  </sheetData>
  <autoFilter ref="A2:H51"/>
  <mergeCells count="1">
    <mergeCell ref="A1:G1"/>
  </mergeCells>
  <phoneticPr fontId="32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70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90" zoomScaleNormal="90" workbookViewId="0">
      <selection activeCell="E2" sqref="E2:F2"/>
    </sheetView>
  </sheetViews>
  <sheetFormatPr defaultColWidth="8.42578125" defaultRowHeight="15" x14ac:dyDescent="0.25"/>
  <cols>
    <col min="1" max="1" width="7.7109375" style="37" customWidth="1"/>
    <col min="2" max="2" width="58.42578125" style="33" customWidth="1"/>
    <col min="3" max="3" width="12.42578125" style="37" customWidth="1"/>
    <col min="4" max="4" width="12.7109375" style="41" customWidth="1"/>
    <col min="5" max="5" width="16" style="42" customWidth="1"/>
    <col min="6" max="6" width="17.42578125" style="42" customWidth="1"/>
    <col min="7" max="8" width="14" style="37" customWidth="1"/>
    <col min="9" max="16384" width="8.42578125" style="33"/>
  </cols>
  <sheetData>
    <row r="1" spans="1:8" ht="15" customHeight="1" x14ac:dyDescent="0.25">
      <c r="A1" s="140" t="str">
        <f>Сводная!B3</f>
        <v>Разработка креативной концепции
Экспозиции</v>
      </c>
      <c r="B1" s="140"/>
      <c r="C1" s="140"/>
      <c r="D1" s="140"/>
      <c r="E1" s="140"/>
      <c r="F1" s="140"/>
      <c r="G1" s="140"/>
      <c r="H1" s="76"/>
    </row>
    <row r="2" spans="1:8" ht="28.5" x14ac:dyDescent="0.25">
      <c r="A2" s="116" t="s">
        <v>0</v>
      </c>
      <c r="B2" s="116" t="s">
        <v>1</v>
      </c>
      <c r="C2" s="116" t="s">
        <v>3</v>
      </c>
      <c r="D2" s="117" t="s">
        <v>2</v>
      </c>
      <c r="E2" s="117" t="s">
        <v>13</v>
      </c>
      <c r="F2" s="117" t="s">
        <v>23</v>
      </c>
      <c r="G2" s="118" t="s">
        <v>67</v>
      </c>
      <c r="H2" s="119" t="s">
        <v>6</v>
      </c>
    </row>
    <row r="3" spans="1:8" s="115" customFormat="1" ht="27" customHeight="1" x14ac:dyDescent="0.25">
      <c r="A3" s="109" t="s">
        <v>29</v>
      </c>
      <c r="B3" s="136" t="s">
        <v>58</v>
      </c>
      <c r="C3" s="111"/>
      <c r="D3" s="112"/>
      <c r="E3" s="113"/>
      <c r="F3" s="113"/>
      <c r="G3" s="114"/>
      <c r="H3" s="27" t="s">
        <v>66</v>
      </c>
    </row>
    <row r="4" spans="1:8" s="24" customFormat="1" ht="104.25" x14ac:dyDescent="0.25">
      <c r="A4" s="20" t="s">
        <v>69</v>
      </c>
      <c r="B4" s="26" t="s">
        <v>33</v>
      </c>
      <c r="C4" s="22" t="s">
        <v>14</v>
      </c>
      <c r="D4" s="6">
        <f>1*8*8</f>
        <v>64</v>
      </c>
      <c r="E4" s="23"/>
      <c r="F4" s="31">
        <f>ROUND(E4*D4,2)</f>
        <v>0</v>
      </c>
      <c r="G4" s="75"/>
      <c r="H4" s="27"/>
    </row>
    <row r="5" spans="1:8" s="24" customFormat="1" ht="89.25" x14ac:dyDescent="0.25">
      <c r="A5" s="20"/>
      <c r="B5" s="26" t="s">
        <v>112</v>
      </c>
      <c r="C5" s="22" t="s">
        <v>14</v>
      </c>
      <c r="D5" s="6">
        <f>2*8*8</f>
        <v>128</v>
      </c>
      <c r="E5" s="23"/>
      <c r="F5" s="31">
        <f t="shared" ref="F5:F8" si="0">ROUND(E5*D5,2)</f>
        <v>0</v>
      </c>
      <c r="G5" s="75"/>
      <c r="H5" s="27"/>
    </row>
    <row r="6" spans="1:8" s="24" customFormat="1" ht="60.95" customHeight="1" x14ac:dyDescent="0.25">
      <c r="A6" s="20"/>
      <c r="B6" s="26" t="s">
        <v>113</v>
      </c>
      <c r="C6" s="22" t="s">
        <v>14</v>
      </c>
      <c r="D6" s="6">
        <f>2*8*8</f>
        <v>128</v>
      </c>
      <c r="E6" s="23"/>
      <c r="F6" s="31">
        <f t="shared" si="0"/>
        <v>0</v>
      </c>
      <c r="G6" s="48"/>
      <c r="H6" s="27"/>
    </row>
    <row r="7" spans="1:8" s="24" customFormat="1" ht="104.25" x14ac:dyDescent="0.25">
      <c r="A7" s="20"/>
      <c r="B7" s="28" t="s">
        <v>114</v>
      </c>
      <c r="C7" s="22" t="s">
        <v>14</v>
      </c>
      <c r="D7" s="6">
        <f>1*8*8</f>
        <v>64</v>
      </c>
      <c r="E7" s="23"/>
      <c r="F7" s="31">
        <f t="shared" si="0"/>
        <v>0</v>
      </c>
      <c r="G7" s="48"/>
      <c r="H7" s="27"/>
    </row>
    <row r="8" spans="1:8" s="24" customFormat="1" ht="74.25" x14ac:dyDescent="0.25">
      <c r="A8" s="20"/>
      <c r="B8" s="28" t="s">
        <v>115</v>
      </c>
      <c r="C8" s="22" t="s">
        <v>14</v>
      </c>
      <c r="D8" s="6">
        <f>1*8*8</f>
        <v>64</v>
      </c>
      <c r="E8" s="23"/>
      <c r="F8" s="31">
        <f t="shared" si="0"/>
        <v>0</v>
      </c>
      <c r="G8" s="48"/>
      <c r="H8" s="27"/>
    </row>
    <row r="9" spans="1:8" ht="18.75" customHeight="1" x14ac:dyDescent="0.25">
      <c r="A9" s="34"/>
      <c r="B9" s="36" t="s">
        <v>60</v>
      </c>
      <c r="C9" s="35"/>
      <c r="D9" s="38"/>
      <c r="E9" s="39"/>
      <c r="F9" s="40">
        <f>ROUND(SUM(F4:F8),2)</f>
        <v>0</v>
      </c>
      <c r="G9" s="74"/>
      <c r="H9" s="34"/>
    </row>
    <row r="11" spans="1:8" x14ac:dyDescent="0.25">
      <c r="E11" s="43"/>
      <c r="F11" s="44"/>
    </row>
    <row r="13" spans="1:8" x14ac:dyDescent="0.25">
      <c r="E13" s="43"/>
      <c r="F13" s="43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90" zoomScaleNormal="90" workbookViewId="0">
      <selection activeCell="G44" sqref="G44"/>
    </sheetView>
  </sheetViews>
  <sheetFormatPr defaultColWidth="8.42578125" defaultRowHeight="15" x14ac:dyDescent="0.25"/>
  <cols>
    <col min="1" max="1" width="7.7109375" style="37" customWidth="1"/>
    <col min="2" max="2" width="58.42578125" style="33" customWidth="1"/>
    <col min="3" max="3" width="12.42578125" style="37" customWidth="1"/>
    <col min="4" max="4" width="12.7109375" style="41" customWidth="1"/>
    <col min="5" max="5" width="16" style="42" customWidth="1"/>
    <col min="6" max="6" width="17.42578125" style="42" customWidth="1"/>
    <col min="7" max="8" width="14" style="37" customWidth="1"/>
    <col min="9" max="16384" width="8.42578125" style="33"/>
  </cols>
  <sheetData>
    <row r="1" spans="1:8" ht="15" customHeight="1" x14ac:dyDescent="0.25">
      <c r="A1" s="140" t="str">
        <f>Сводная!B4</f>
        <v>Изготовление Экспозиции, оформление временной выставочной инфраструктуры</v>
      </c>
      <c r="B1" s="140"/>
      <c r="C1" s="140"/>
      <c r="D1" s="140"/>
      <c r="E1" s="140"/>
      <c r="F1" s="140"/>
      <c r="G1" s="140"/>
      <c r="H1" s="76"/>
    </row>
    <row r="2" spans="1:8" ht="28.5" x14ac:dyDescent="0.25">
      <c r="A2" s="116" t="s">
        <v>0</v>
      </c>
      <c r="B2" s="116" t="s">
        <v>1</v>
      </c>
      <c r="C2" s="116" t="s">
        <v>3</v>
      </c>
      <c r="D2" s="117" t="s">
        <v>2</v>
      </c>
      <c r="E2" s="117" t="s">
        <v>13</v>
      </c>
      <c r="F2" s="117" t="s">
        <v>23</v>
      </c>
      <c r="G2" s="118" t="s">
        <v>67</v>
      </c>
      <c r="H2" s="119" t="s">
        <v>6</v>
      </c>
    </row>
    <row r="3" spans="1:8" s="91" customFormat="1" ht="24" customHeight="1" x14ac:dyDescent="0.25">
      <c r="A3" s="103" t="s">
        <v>30</v>
      </c>
      <c r="B3" s="86" t="s">
        <v>88</v>
      </c>
      <c r="C3" s="86"/>
      <c r="D3" s="87"/>
      <c r="E3" s="88"/>
      <c r="F3" s="89"/>
      <c r="G3" s="90"/>
      <c r="H3" s="27" t="s">
        <v>82</v>
      </c>
    </row>
    <row r="4" spans="1:8" s="45" customFormat="1" ht="20.25" customHeight="1" x14ac:dyDescent="0.25">
      <c r="A4" s="104" t="s">
        <v>104</v>
      </c>
      <c r="B4" s="53" t="s">
        <v>24</v>
      </c>
      <c r="C4" s="54"/>
      <c r="D4" s="64"/>
      <c r="E4" s="65"/>
      <c r="F4" s="65"/>
      <c r="G4" s="55"/>
      <c r="H4" s="56"/>
    </row>
    <row r="5" spans="1:8" s="45" customFormat="1" x14ac:dyDescent="0.25">
      <c r="A5" s="46"/>
      <c r="B5" s="122" t="s">
        <v>89</v>
      </c>
      <c r="C5" s="57" t="s">
        <v>25</v>
      </c>
      <c r="D5" s="123"/>
      <c r="E5" s="32"/>
      <c r="F5" s="62"/>
      <c r="G5" s="55"/>
      <c r="H5" s="56"/>
    </row>
    <row r="6" spans="1:8" s="45" customFormat="1" x14ac:dyDescent="0.25">
      <c r="A6" s="46"/>
      <c r="B6" s="122" t="s">
        <v>90</v>
      </c>
      <c r="C6" s="57" t="s">
        <v>26</v>
      </c>
      <c r="D6" s="123"/>
      <c r="E6" s="32"/>
      <c r="F6" s="62"/>
      <c r="G6" s="55"/>
      <c r="H6" s="56"/>
    </row>
    <row r="7" spans="1:8" s="45" customFormat="1" ht="24" customHeight="1" x14ac:dyDescent="0.25">
      <c r="A7" s="104" t="s">
        <v>108</v>
      </c>
      <c r="B7" s="58" t="s">
        <v>19</v>
      </c>
      <c r="C7" s="57"/>
      <c r="D7" s="66"/>
      <c r="E7" s="67"/>
      <c r="F7" s="63"/>
      <c r="G7" s="55"/>
      <c r="H7" s="56"/>
    </row>
    <row r="8" spans="1:8" s="45" customFormat="1" x14ac:dyDescent="0.25">
      <c r="A8" s="46"/>
      <c r="B8" s="122" t="s">
        <v>97</v>
      </c>
      <c r="C8" s="123" t="s">
        <v>18</v>
      </c>
      <c r="D8" s="129"/>
      <c r="E8" s="32"/>
      <c r="F8" s="62">
        <f t="shared" ref="F8:F10" si="0">ROUND(D8*E8,2)</f>
        <v>0</v>
      </c>
      <c r="G8" s="55"/>
      <c r="H8" s="56"/>
    </row>
    <row r="9" spans="1:8" s="45" customFormat="1" x14ac:dyDescent="0.25">
      <c r="A9" s="46"/>
      <c r="B9" s="122" t="s">
        <v>98</v>
      </c>
      <c r="C9" s="123" t="s">
        <v>18</v>
      </c>
      <c r="D9" s="129"/>
      <c r="E9" s="32"/>
      <c r="F9" s="62">
        <f t="shared" si="0"/>
        <v>0</v>
      </c>
      <c r="G9" s="55"/>
      <c r="H9" s="56"/>
    </row>
    <row r="10" spans="1:8" s="45" customFormat="1" x14ac:dyDescent="0.25">
      <c r="A10" s="46"/>
      <c r="B10" s="122" t="s">
        <v>99</v>
      </c>
      <c r="C10" s="123" t="s">
        <v>18</v>
      </c>
      <c r="D10" s="129"/>
      <c r="E10" s="32"/>
      <c r="F10" s="62">
        <f t="shared" si="0"/>
        <v>0</v>
      </c>
      <c r="G10" s="55"/>
      <c r="H10" s="56"/>
    </row>
    <row r="11" spans="1:8" s="93" customFormat="1" ht="21" customHeight="1" x14ac:dyDescent="0.25">
      <c r="A11" s="104" t="s">
        <v>107</v>
      </c>
      <c r="B11" s="94" t="s">
        <v>27</v>
      </c>
      <c r="C11" s="95"/>
      <c r="D11" s="96"/>
      <c r="E11" s="92"/>
      <c r="F11" s="92"/>
      <c r="G11" s="97"/>
      <c r="H11" s="98"/>
    </row>
    <row r="12" spans="1:8" s="45" customFormat="1" ht="21" customHeight="1" x14ac:dyDescent="0.25">
      <c r="A12" s="51"/>
      <c r="B12" s="49" t="s">
        <v>39</v>
      </c>
      <c r="C12" s="20" t="s">
        <v>14</v>
      </c>
      <c r="D12" s="61"/>
      <c r="E12" s="23"/>
      <c r="F12" s="62">
        <f t="shared" ref="F12:F16" si="1">ROUND(D12*E12,2)</f>
        <v>0</v>
      </c>
      <c r="G12" s="60"/>
      <c r="H12" s="56"/>
    </row>
    <row r="13" spans="1:8" s="45" customFormat="1" x14ac:dyDescent="0.25">
      <c r="A13" s="46"/>
      <c r="B13" s="49" t="s">
        <v>41</v>
      </c>
      <c r="C13" s="50" t="s">
        <v>14</v>
      </c>
      <c r="D13" s="68"/>
      <c r="E13" s="23"/>
      <c r="F13" s="62">
        <f t="shared" si="1"/>
        <v>0</v>
      </c>
      <c r="G13" s="46"/>
      <c r="H13" s="56"/>
    </row>
    <row r="14" spans="1:8" s="45" customFormat="1" x14ac:dyDescent="0.25">
      <c r="A14" s="46"/>
      <c r="B14" s="49" t="s">
        <v>42</v>
      </c>
      <c r="C14" s="50" t="s">
        <v>14</v>
      </c>
      <c r="D14" s="68"/>
      <c r="E14" s="23"/>
      <c r="F14" s="62">
        <f t="shared" si="1"/>
        <v>0</v>
      </c>
      <c r="G14" s="46"/>
      <c r="H14" s="56"/>
    </row>
    <row r="15" spans="1:8" s="45" customFormat="1" x14ac:dyDescent="0.25">
      <c r="A15" s="46"/>
      <c r="B15" s="49" t="s">
        <v>40</v>
      </c>
      <c r="C15" s="50" t="s">
        <v>14</v>
      </c>
      <c r="D15" s="68"/>
      <c r="E15" s="23"/>
      <c r="F15" s="62">
        <f t="shared" si="1"/>
        <v>0</v>
      </c>
      <c r="G15" s="54"/>
      <c r="H15" s="56"/>
    </row>
    <row r="16" spans="1:8" s="45" customFormat="1" x14ac:dyDescent="0.25">
      <c r="A16" s="46"/>
      <c r="B16" s="49" t="s">
        <v>43</v>
      </c>
      <c r="C16" s="50" t="s">
        <v>14</v>
      </c>
      <c r="D16" s="68"/>
      <c r="E16" s="23"/>
      <c r="F16" s="62">
        <f t="shared" si="1"/>
        <v>0</v>
      </c>
      <c r="G16" s="54"/>
      <c r="H16" s="56"/>
    </row>
    <row r="17" spans="1:8" s="2" customFormat="1" ht="29.25" customHeight="1" x14ac:dyDescent="0.25">
      <c r="A17" s="104" t="s">
        <v>106</v>
      </c>
      <c r="B17" s="47" t="s">
        <v>50</v>
      </c>
      <c r="C17" s="20"/>
      <c r="D17" s="61"/>
      <c r="E17" s="69"/>
      <c r="F17" s="70"/>
      <c r="G17" s="1"/>
      <c r="H17" s="1"/>
    </row>
    <row r="18" spans="1:8" s="45" customFormat="1" x14ac:dyDescent="0.25">
      <c r="A18" s="46"/>
      <c r="B18" s="49" t="s">
        <v>47</v>
      </c>
      <c r="C18" s="50" t="s">
        <v>14</v>
      </c>
      <c r="D18" s="68"/>
      <c r="E18" s="23"/>
      <c r="F18" s="62">
        <f t="shared" ref="F18:F20" si="2">ROUND(D18*E18,2)</f>
        <v>0</v>
      </c>
      <c r="G18" s="46"/>
      <c r="H18" s="56"/>
    </row>
    <row r="19" spans="1:8" s="45" customFormat="1" x14ac:dyDescent="0.25">
      <c r="A19" s="46"/>
      <c r="B19" s="49" t="s">
        <v>44</v>
      </c>
      <c r="C19" s="50" t="s">
        <v>14</v>
      </c>
      <c r="D19" s="68"/>
      <c r="E19" s="23"/>
      <c r="F19" s="62">
        <f t="shared" si="2"/>
        <v>0</v>
      </c>
      <c r="G19" s="46"/>
      <c r="H19" s="56"/>
    </row>
    <row r="20" spans="1:8" s="45" customFormat="1" x14ac:dyDescent="0.25">
      <c r="A20" s="46"/>
      <c r="B20" s="49" t="s">
        <v>45</v>
      </c>
      <c r="C20" s="50" t="s">
        <v>14</v>
      </c>
      <c r="D20" s="68"/>
      <c r="E20" s="23"/>
      <c r="F20" s="62">
        <f t="shared" si="2"/>
        <v>0</v>
      </c>
      <c r="G20" s="46"/>
      <c r="H20" s="56"/>
    </row>
    <row r="21" spans="1:8" s="2" customFormat="1" ht="39" customHeight="1" x14ac:dyDescent="0.25">
      <c r="A21" s="104" t="s">
        <v>105</v>
      </c>
      <c r="B21" s="47" t="s">
        <v>51</v>
      </c>
      <c r="C21" s="20"/>
      <c r="D21" s="61"/>
      <c r="E21" s="70"/>
      <c r="F21" s="70"/>
      <c r="G21" s="1"/>
      <c r="H21" s="1"/>
    </row>
    <row r="22" spans="1:8" s="45" customFormat="1" x14ac:dyDescent="0.25">
      <c r="A22" s="46"/>
      <c r="B22" s="49" t="s">
        <v>46</v>
      </c>
      <c r="C22" s="50" t="s">
        <v>14</v>
      </c>
      <c r="D22" s="68"/>
      <c r="E22" s="23"/>
      <c r="F22" s="62">
        <f t="shared" ref="F22:F23" si="3">ROUND(D22*E22,2)</f>
        <v>0</v>
      </c>
      <c r="G22" s="46"/>
      <c r="H22" s="56"/>
    </row>
    <row r="23" spans="1:8" s="45" customFormat="1" x14ac:dyDescent="0.25">
      <c r="A23" s="46"/>
      <c r="B23" s="49" t="s">
        <v>38</v>
      </c>
      <c r="C23" s="50" t="s">
        <v>14</v>
      </c>
      <c r="D23" s="68"/>
      <c r="E23" s="23"/>
      <c r="F23" s="62">
        <f t="shared" si="3"/>
        <v>0</v>
      </c>
      <c r="G23" s="46"/>
      <c r="H23" s="56"/>
    </row>
    <row r="24" spans="1:8" ht="18.75" customHeight="1" x14ac:dyDescent="0.25">
      <c r="A24" s="34"/>
      <c r="B24" s="36" t="s">
        <v>60</v>
      </c>
      <c r="C24" s="35"/>
      <c r="D24" s="38"/>
      <c r="E24" s="39"/>
      <c r="F24" s="40">
        <f>ROUND(SUM(F3:F23),2)</f>
        <v>0</v>
      </c>
      <c r="G24" s="74"/>
      <c r="H24" s="34"/>
    </row>
    <row r="26" spans="1:8" x14ac:dyDescent="0.25">
      <c r="E26" s="43"/>
      <c r="F26" s="44"/>
    </row>
    <row r="28" spans="1:8" x14ac:dyDescent="0.25">
      <c r="E28" s="43"/>
      <c r="F28" s="43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70" zoomScaleNormal="70" workbookViewId="0">
      <selection activeCell="E56" sqref="E56"/>
    </sheetView>
  </sheetViews>
  <sheetFormatPr defaultColWidth="8.42578125" defaultRowHeight="15" x14ac:dyDescent="0.25"/>
  <cols>
    <col min="1" max="1" width="7.7109375" style="37" customWidth="1"/>
    <col min="2" max="2" width="58.42578125" style="33" customWidth="1"/>
    <col min="3" max="3" width="12.42578125" style="37" customWidth="1"/>
    <col min="4" max="4" width="12.7109375" style="41" customWidth="1"/>
    <col min="5" max="5" width="16" style="42" customWidth="1"/>
    <col min="6" max="6" width="17.42578125" style="42" customWidth="1"/>
    <col min="7" max="8" width="14" style="37" customWidth="1"/>
    <col min="9" max="16384" width="8.42578125" style="33"/>
  </cols>
  <sheetData>
    <row r="1" spans="1:8" ht="15" customHeight="1" x14ac:dyDescent="0.25">
      <c r="A1" s="140" t="str">
        <f>Сводная!B5</f>
        <v>Предоставление во временное пользование оборудования</v>
      </c>
      <c r="B1" s="140"/>
      <c r="C1" s="140"/>
      <c r="D1" s="140"/>
      <c r="E1" s="140"/>
      <c r="F1" s="140"/>
      <c r="G1" s="140"/>
      <c r="H1" s="76"/>
    </row>
    <row r="2" spans="1:8" ht="28.5" x14ac:dyDescent="0.25">
      <c r="A2" s="116" t="s">
        <v>0</v>
      </c>
      <c r="B2" s="116" t="s">
        <v>1</v>
      </c>
      <c r="C2" s="116" t="s">
        <v>3</v>
      </c>
      <c r="D2" s="117" t="s">
        <v>2</v>
      </c>
      <c r="E2" s="117" t="s">
        <v>13</v>
      </c>
      <c r="F2" s="117" t="s">
        <v>23</v>
      </c>
      <c r="G2" s="118" t="s">
        <v>67</v>
      </c>
      <c r="H2" s="119" t="s">
        <v>6</v>
      </c>
    </row>
    <row r="3" spans="1:8" s="83" customFormat="1" ht="28.5" x14ac:dyDescent="0.25">
      <c r="A3" s="135" t="s">
        <v>31</v>
      </c>
      <c r="B3" s="77" t="s">
        <v>59</v>
      </c>
      <c r="C3" s="78"/>
      <c r="D3" s="79"/>
      <c r="E3" s="80"/>
      <c r="F3" s="81"/>
      <c r="G3" s="82"/>
      <c r="H3" s="27" t="s">
        <v>83</v>
      </c>
    </row>
    <row r="4" spans="1:8" s="24" customFormat="1" ht="30" customHeight="1" x14ac:dyDescent="0.25">
      <c r="A4" s="20" t="s">
        <v>61</v>
      </c>
      <c r="B4" s="21" t="s">
        <v>20</v>
      </c>
      <c r="C4" s="20" t="s">
        <v>4</v>
      </c>
      <c r="D4" s="23"/>
      <c r="E4" s="30"/>
      <c r="F4" s="31">
        <f t="shared" ref="F4:F13" si="0">ROUND(E4*D4,2)</f>
        <v>0</v>
      </c>
      <c r="G4" s="25"/>
      <c r="H4" s="20"/>
    </row>
    <row r="5" spans="1:8" s="24" customFormat="1" x14ac:dyDescent="0.25">
      <c r="A5" s="20"/>
      <c r="B5" s="21" t="s">
        <v>21</v>
      </c>
      <c r="C5" s="20" t="s">
        <v>4</v>
      </c>
      <c r="D5" s="23"/>
      <c r="E5" s="30"/>
      <c r="F5" s="31">
        <f t="shared" si="0"/>
        <v>0</v>
      </c>
      <c r="G5" s="25"/>
      <c r="H5" s="20"/>
    </row>
    <row r="6" spans="1:8" s="24" customFormat="1" x14ac:dyDescent="0.25">
      <c r="A6" s="20"/>
      <c r="B6" s="21" t="s">
        <v>22</v>
      </c>
      <c r="C6" s="20" t="s">
        <v>4</v>
      </c>
      <c r="D6" s="23"/>
      <c r="E6" s="30"/>
      <c r="F6" s="31">
        <f t="shared" si="0"/>
        <v>0</v>
      </c>
      <c r="G6" s="25"/>
      <c r="H6" s="20"/>
    </row>
    <row r="7" spans="1:8" s="2" customFormat="1" x14ac:dyDescent="0.25">
      <c r="A7" s="105" t="s">
        <v>66</v>
      </c>
      <c r="B7" s="47" t="s">
        <v>16</v>
      </c>
      <c r="C7" s="71"/>
      <c r="D7" s="29"/>
      <c r="E7" s="30"/>
      <c r="F7" s="31"/>
      <c r="G7" s="25"/>
      <c r="H7" s="20"/>
    </row>
    <row r="8" spans="1:8" s="2" customFormat="1" ht="45" x14ac:dyDescent="0.25">
      <c r="A8" s="22"/>
      <c r="B8" s="52" t="s">
        <v>53</v>
      </c>
      <c r="C8" s="59" t="s">
        <v>14</v>
      </c>
      <c r="D8" s="23"/>
      <c r="E8" s="23"/>
      <c r="F8" s="31">
        <f t="shared" si="0"/>
        <v>0</v>
      </c>
      <c r="G8" s="25"/>
      <c r="H8" s="20"/>
    </row>
    <row r="9" spans="1:8" s="2" customFormat="1" ht="30" x14ac:dyDescent="0.25">
      <c r="A9" s="22"/>
      <c r="B9" s="52" t="s">
        <v>54</v>
      </c>
      <c r="C9" s="59" t="s">
        <v>14</v>
      </c>
      <c r="D9" s="23"/>
      <c r="E9" s="23"/>
      <c r="F9" s="31">
        <f t="shared" si="0"/>
        <v>0</v>
      </c>
      <c r="G9" s="25"/>
      <c r="H9" s="20"/>
    </row>
    <row r="10" spans="1:8" s="2" customFormat="1" ht="30" x14ac:dyDescent="0.25">
      <c r="A10" s="22"/>
      <c r="B10" s="52" t="s">
        <v>56</v>
      </c>
      <c r="C10" s="59" t="s">
        <v>14</v>
      </c>
      <c r="D10" s="23"/>
      <c r="E10" s="23"/>
      <c r="F10" s="31">
        <f t="shared" si="0"/>
        <v>0</v>
      </c>
      <c r="G10" s="25"/>
      <c r="H10" s="20"/>
    </row>
    <row r="11" spans="1:8" s="101" customFormat="1" x14ac:dyDescent="0.25">
      <c r="A11" s="105" t="s">
        <v>100</v>
      </c>
      <c r="B11" s="99" t="s">
        <v>17</v>
      </c>
      <c r="C11" s="100"/>
      <c r="D11" s="79"/>
      <c r="E11" s="80"/>
      <c r="F11" s="81"/>
      <c r="G11" s="82"/>
      <c r="H11" s="78"/>
    </row>
    <row r="12" spans="1:8" s="2" customFormat="1" ht="45" x14ac:dyDescent="0.25">
      <c r="A12" s="20"/>
      <c r="B12" s="21" t="s">
        <v>57</v>
      </c>
      <c r="C12" s="59" t="s">
        <v>15</v>
      </c>
      <c r="D12" s="23"/>
      <c r="E12" s="32"/>
      <c r="F12" s="31">
        <f t="shared" si="0"/>
        <v>0</v>
      </c>
      <c r="G12" s="25"/>
      <c r="H12" s="20"/>
    </row>
    <row r="13" spans="1:8" s="24" customFormat="1" ht="24.75" customHeight="1" x14ac:dyDescent="0.25">
      <c r="A13" s="20"/>
      <c r="B13" s="72" t="s">
        <v>55</v>
      </c>
      <c r="C13" s="59" t="s">
        <v>14</v>
      </c>
      <c r="D13" s="23"/>
      <c r="E13" s="23"/>
      <c r="F13" s="31">
        <f t="shared" si="0"/>
        <v>0</v>
      </c>
      <c r="G13" s="25"/>
      <c r="H13" s="20"/>
    </row>
    <row r="14" spans="1:8" ht="18.75" customHeight="1" x14ac:dyDescent="0.25">
      <c r="A14" s="34"/>
      <c r="B14" s="36" t="s">
        <v>60</v>
      </c>
      <c r="C14" s="35"/>
      <c r="D14" s="38"/>
      <c r="E14" s="39"/>
      <c r="F14" s="40">
        <f>ROUND(SUM(F3:F13),2)</f>
        <v>0</v>
      </c>
      <c r="G14" s="74"/>
      <c r="H14" s="34"/>
    </row>
    <row r="16" spans="1:8" x14ac:dyDescent="0.25">
      <c r="E16" s="43"/>
      <c r="F16" s="44"/>
    </row>
    <row r="18" spans="5:6" x14ac:dyDescent="0.25">
      <c r="E18" s="43"/>
      <c r="F18" s="43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90" zoomScaleNormal="90" workbookViewId="0">
      <selection activeCell="F38" sqref="F38"/>
    </sheetView>
  </sheetViews>
  <sheetFormatPr defaultColWidth="8.42578125" defaultRowHeight="15" x14ac:dyDescent="0.25"/>
  <cols>
    <col min="1" max="1" width="7.7109375" style="37" customWidth="1"/>
    <col min="2" max="2" width="58.42578125" style="33" customWidth="1"/>
    <col min="3" max="3" width="12.42578125" style="37" customWidth="1"/>
    <col min="4" max="4" width="12.7109375" style="41" customWidth="1"/>
    <col min="5" max="5" width="16" style="42" customWidth="1"/>
    <col min="6" max="6" width="17.42578125" style="42" customWidth="1"/>
    <col min="7" max="8" width="14" style="37" customWidth="1"/>
    <col min="9" max="16384" width="8.42578125" style="33"/>
  </cols>
  <sheetData>
    <row r="1" spans="1:8" ht="15" customHeight="1" x14ac:dyDescent="0.25">
      <c r="A1" s="140" t="str">
        <f>Сводная!B6</f>
        <v>Предоставление полиграфической и сувенирной продукции</v>
      </c>
      <c r="B1" s="140"/>
      <c r="C1" s="140"/>
      <c r="D1" s="140"/>
      <c r="E1" s="140"/>
      <c r="F1" s="140"/>
      <c r="G1" s="140"/>
      <c r="H1" s="76"/>
    </row>
    <row r="2" spans="1:8" ht="28.5" x14ac:dyDescent="0.25">
      <c r="A2" s="116" t="s">
        <v>0</v>
      </c>
      <c r="B2" s="116" t="s">
        <v>1</v>
      </c>
      <c r="C2" s="116" t="s">
        <v>3</v>
      </c>
      <c r="D2" s="117" t="s">
        <v>2</v>
      </c>
      <c r="E2" s="117" t="s">
        <v>13</v>
      </c>
      <c r="F2" s="117" t="s">
        <v>23</v>
      </c>
      <c r="G2" s="118" t="s">
        <v>67</v>
      </c>
      <c r="H2" s="119" t="s">
        <v>6</v>
      </c>
    </row>
    <row r="3" spans="1:8" s="108" customFormat="1" x14ac:dyDescent="0.25">
      <c r="A3" s="130" t="s">
        <v>71</v>
      </c>
      <c r="B3" s="131" t="s">
        <v>101</v>
      </c>
      <c r="C3" s="132"/>
      <c r="D3" s="133"/>
      <c r="E3" s="133"/>
      <c r="F3" s="133"/>
      <c r="G3" s="134"/>
      <c r="H3" s="27" t="s">
        <v>84</v>
      </c>
    </row>
    <row r="4" spans="1:8" s="24" customFormat="1" ht="24.75" customHeight="1" x14ac:dyDescent="0.25">
      <c r="A4" s="20" t="s">
        <v>76</v>
      </c>
      <c r="B4" s="106" t="s">
        <v>103</v>
      </c>
      <c r="C4" s="20" t="s">
        <v>4</v>
      </c>
      <c r="D4" s="6">
        <v>100</v>
      </c>
      <c r="E4" s="23"/>
      <c r="F4" s="30"/>
      <c r="G4" s="102"/>
      <c r="H4" s="27"/>
    </row>
    <row r="5" spans="1:8" s="24" customFormat="1" ht="24.75" customHeight="1" x14ac:dyDescent="0.25">
      <c r="A5" s="20"/>
      <c r="B5" s="106" t="s">
        <v>102</v>
      </c>
      <c r="C5" s="20" t="s">
        <v>4</v>
      </c>
      <c r="D5" s="6">
        <v>100</v>
      </c>
      <c r="E5" s="23"/>
      <c r="F5" s="30"/>
      <c r="G5" s="102"/>
      <c r="H5" s="20"/>
    </row>
    <row r="6" spans="1:8" ht="18.75" customHeight="1" x14ac:dyDescent="0.25">
      <c r="A6" s="34"/>
      <c r="B6" s="36" t="s">
        <v>60</v>
      </c>
      <c r="C6" s="35"/>
      <c r="D6" s="38"/>
      <c r="E6" s="39"/>
      <c r="F6" s="40">
        <f>ROUND(SUM(F3:F5),2)</f>
        <v>0</v>
      </c>
      <c r="G6" s="74"/>
      <c r="H6" s="34"/>
    </row>
    <row r="8" spans="1:8" x14ac:dyDescent="0.25">
      <c r="E8" s="43"/>
      <c r="F8" s="44"/>
    </row>
    <row r="10" spans="1:8" x14ac:dyDescent="0.25">
      <c r="E10" s="43"/>
      <c r="F10" s="43"/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90" zoomScaleNormal="90" workbookViewId="0">
      <selection activeCell="D30" sqref="D30"/>
    </sheetView>
  </sheetViews>
  <sheetFormatPr defaultColWidth="8.42578125" defaultRowHeight="15" x14ac:dyDescent="0.25"/>
  <cols>
    <col min="1" max="1" width="7.7109375" style="37" customWidth="1"/>
    <col min="2" max="2" width="58.42578125" style="33" customWidth="1"/>
    <col min="3" max="3" width="12.42578125" style="37" customWidth="1"/>
    <col min="4" max="4" width="12.7109375" style="41" customWidth="1"/>
    <col min="5" max="5" width="16" style="42" customWidth="1"/>
    <col min="6" max="6" width="17.42578125" style="42" customWidth="1"/>
    <col min="7" max="8" width="14" style="37" customWidth="1"/>
    <col min="9" max="16384" width="8.42578125" style="33"/>
  </cols>
  <sheetData>
    <row r="1" spans="1:8" ht="15" customHeight="1" x14ac:dyDescent="0.25">
      <c r="A1" s="140" t="str">
        <f>Сводная!B7</f>
        <v>Организация кейтеринга</v>
      </c>
      <c r="B1" s="140"/>
      <c r="C1" s="140"/>
      <c r="D1" s="140"/>
      <c r="E1" s="140"/>
      <c r="F1" s="140"/>
      <c r="G1" s="140"/>
      <c r="H1" s="76"/>
    </row>
    <row r="2" spans="1:8" ht="28.5" x14ac:dyDescent="0.25">
      <c r="A2" s="116" t="s">
        <v>0</v>
      </c>
      <c r="B2" s="116" t="s">
        <v>1</v>
      </c>
      <c r="C2" s="116" t="s">
        <v>3</v>
      </c>
      <c r="D2" s="117" t="s">
        <v>2</v>
      </c>
      <c r="E2" s="117" t="s">
        <v>13</v>
      </c>
      <c r="F2" s="117" t="s">
        <v>23</v>
      </c>
      <c r="G2" s="118" t="s">
        <v>67</v>
      </c>
      <c r="H2" s="119" t="s">
        <v>6</v>
      </c>
    </row>
    <row r="3" spans="1:8" s="2" customFormat="1" x14ac:dyDescent="0.25">
      <c r="A3" s="137" t="s">
        <v>78</v>
      </c>
      <c r="B3" s="124" t="s">
        <v>79</v>
      </c>
      <c r="C3" s="59"/>
      <c r="D3" s="23"/>
      <c r="E3" s="23"/>
      <c r="F3" s="31"/>
      <c r="G3" s="25"/>
      <c r="H3" s="27" t="s">
        <v>85</v>
      </c>
    </row>
    <row r="4" spans="1:8" s="24" customFormat="1" ht="24.75" customHeight="1" x14ac:dyDescent="0.25">
      <c r="A4" s="20" t="s">
        <v>86</v>
      </c>
      <c r="B4" s="106" t="s">
        <v>81</v>
      </c>
      <c r="C4" s="20" t="s">
        <v>4</v>
      </c>
      <c r="D4" s="6">
        <v>150</v>
      </c>
      <c r="E4" s="23"/>
      <c r="F4" s="30"/>
      <c r="G4" s="102"/>
      <c r="H4" s="20"/>
    </row>
    <row r="5" spans="1:8" s="24" customFormat="1" ht="24.75" customHeight="1" x14ac:dyDescent="0.25">
      <c r="A5" s="20"/>
      <c r="B5" s="72" t="s">
        <v>80</v>
      </c>
      <c r="C5" s="20" t="s">
        <v>4</v>
      </c>
      <c r="D5" s="6">
        <v>150</v>
      </c>
      <c r="E5" s="23"/>
      <c r="F5" s="30"/>
      <c r="G5" s="102"/>
      <c r="H5" s="20"/>
    </row>
    <row r="6" spans="1:8" ht="18.75" customHeight="1" x14ac:dyDescent="0.25">
      <c r="A6" s="34"/>
      <c r="B6" s="36" t="s">
        <v>60</v>
      </c>
      <c r="C6" s="35"/>
      <c r="D6" s="38"/>
      <c r="E6" s="39"/>
      <c r="F6" s="40">
        <f>ROUND(SUM(F3:F5),2)</f>
        <v>0</v>
      </c>
      <c r="G6" s="74"/>
      <c r="H6" s="34"/>
    </row>
    <row r="8" spans="1:8" x14ac:dyDescent="0.25">
      <c r="E8" s="43"/>
      <c r="F8" s="44"/>
    </row>
    <row r="10" spans="1:8" x14ac:dyDescent="0.25">
      <c r="E10" s="43"/>
      <c r="F10" s="43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Сводная</vt:lpstr>
      <vt:lpstr>пример детализации</vt:lpstr>
      <vt:lpstr>п.1</vt:lpstr>
      <vt:lpstr>п.2</vt:lpstr>
      <vt:lpstr>п.3</vt:lpstr>
      <vt:lpstr>п.4</vt:lpstr>
      <vt:lpstr>п.5</vt:lpstr>
      <vt:lpstr>'пример детализации'!Область_печати</vt:lpstr>
      <vt:lpstr>Сводная!Область_печати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Китаева Наталья Алексеевна</dc:creator>
  <cp:lastModifiedBy>dELL</cp:lastModifiedBy>
  <cp:lastPrinted>2021-08-04T11:51:24Z</cp:lastPrinted>
  <dcterms:created xsi:type="dcterms:W3CDTF">2017-01-17T18:40:24Z</dcterms:created>
  <dcterms:modified xsi:type="dcterms:W3CDTF">2026-05-07T09:18:27Z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